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ase volby\"/>
    </mc:Choice>
  </mc:AlternateContent>
  <xr:revisionPtr revIDLastSave="0" documentId="13_ncr:1_{06ED8DE7-4420-4354-A283-0F0DFC513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85" i="1" l="1"/>
  <c r="F82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3" i="1"/>
  <c r="H3" i="1" s="1"/>
  <c r="P8" i="1" l="1"/>
  <c r="H82" i="1"/>
  <c r="H1048575" i="1"/>
  <c r="G82" i="1"/>
  <c r="G84" i="1" s="1"/>
</calcChain>
</file>

<file path=xl/sharedStrings.xml><?xml version="1.0" encoding="utf-8"?>
<sst xmlns="http://schemas.openxmlformats.org/spreadsheetml/2006/main" count="295" uniqueCount="217">
  <si>
    <t>Zoznam okresov</t>
  </si>
  <si>
    <t>Okres</t>
  </si>
  <si>
    <t>EČV</t>
  </si>
  <si>
    <t>Kód</t>
  </si>
  <si>
    <t xml:space="preserve">Kraj </t>
  </si>
  <si>
    <t>Počet obyv.</t>
  </si>
  <si>
    <t>Z toho žien v %</t>
  </si>
  <si>
    <r>
      <t>Rozloha km</t>
    </r>
    <r>
      <rPr>
        <vertAlign val="superscript"/>
        <sz val="11"/>
        <color theme="1"/>
        <rFont val="Arial Narrow"/>
        <family val="2"/>
      </rPr>
      <t>2</t>
    </r>
  </si>
  <si>
    <r>
      <t>Počet obyv/km</t>
    </r>
    <r>
      <rPr>
        <vertAlign val="superscript"/>
        <sz val="11"/>
        <color theme="1"/>
        <rFont val="Arial Narrow"/>
        <family val="2"/>
      </rPr>
      <t>2</t>
    </r>
  </si>
  <si>
    <t xml:space="preserve">Počet obcí a miest </t>
  </si>
  <si>
    <t>Z toho miest</t>
  </si>
  <si>
    <t>Banská Bystrica</t>
  </si>
  <si>
    <r>
      <t>BB, </t>
    </r>
    <r>
      <rPr>
        <i/>
        <sz val="7"/>
        <color rgb="FF222222"/>
        <rFont val="Arial"/>
        <family val="2"/>
      </rPr>
      <t>BC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BK</t>
    </r>
  </si>
  <si>
    <t>Banskobystrický</t>
  </si>
  <si>
    <t>Banská Štiavnica</t>
  </si>
  <si>
    <t>BS</t>
  </si>
  <si>
    <t>Bardejov</t>
  </si>
  <si>
    <t>BJ</t>
  </si>
  <si>
    <t>Prešovský</t>
  </si>
  <si>
    <t>Bánovce nad Bebravou</t>
  </si>
  <si>
    <t>BN</t>
  </si>
  <si>
    <t>Trenčiansky</t>
  </si>
  <si>
    <t>Bratislava I</t>
  </si>
  <si>
    <r>
      <t>BA, BL, </t>
    </r>
    <r>
      <rPr>
        <i/>
        <sz val="7"/>
        <color rgb="FF222222"/>
        <rFont val="Arial"/>
        <family val="2"/>
      </rPr>
      <t>BT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BD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BE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BI</t>
    </r>
  </si>
  <si>
    <t>Bratislavský</t>
  </si>
  <si>
    <t>4 285</t>
  </si>
  <si>
    <t>Bratislava II</t>
  </si>
  <si>
    <t>1 250</t>
  </si>
  <si>
    <t>Bratislava III</t>
  </si>
  <si>
    <t>Bratislava IV</t>
  </si>
  <si>
    <t>1 006</t>
  </si>
  <si>
    <t>Bratislava V</t>
  </si>
  <si>
    <t>1 178</t>
  </si>
  <si>
    <t>Brezno</t>
  </si>
  <si>
    <t>BR</t>
  </si>
  <si>
    <t>1 265,2</t>
  </si>
  <si>
    <t>Bytča</t>
  </si>
  <si>
    <t>BY</t>
  </si>
  <si>
    <t>Žilinský</t>
  </si>
  <si>
    <t>Čadca</t>
  </si>
  <si>
    <t>CA</t>
  </si>
  <si>
    <t>Detva</t>
  </si>
  <si>
    <t>DT</t>
  </si>
  <si>
    <t>Dolný Kubín</t>
  </si>
  <si>
    <t>DK</t>
  </si>
  <si>
    <t>Dunajská Streda</t>
  </si>
  <si>
    <t>DS</t>
  </si>
  <si>
    <t>Trnavský</t>
  </si>
  <si>
    <t>1 074,6</t>
  </si>
  <si>
    <t>Galanta</t>
  </si>
  <si>
    <t>GA</t>
  </si>
  <si>
    <t>Gelnica</t>
  </si>
  <si>
    <t>GL</t>
  </si>
  <si>
    <t>Košický</t>
  </si>
  <si>
    <t>Hlohovec</t>
  </si>
  <si>
    <t>HC</t>
  </si>
  <si>
    <t>Humenné</t>
  </si>
  <si>
    <t>HE</t>
  </si>
  <si>
    <t>Ilava</t>
  </si>
  <si>
    <t>IL</t>
  </si>
  <si>
    <t>Kežmarok</t>
  </si>
  <si>
    <t>KK</t>
  </si>
  <si>
    <t>Komárno</t>
  </si>
  <si>
    <t>KN</t>
  </si>
  <si>
    <t>Nitriansky</t>
  </si>
  <si>
    <t>1 100,1</t>
  </si>
  <si>
    <t>Košice I</t>
  </si>
  <si>
    <r>
      <t>KE, </t>
    </r>
    <r>
      <rPr>
        <i/>
        <sz val="7"/>
        <color rgb="FF222222"/>
        <rFont val="Arial"/>
        <family val="2"/>
      </rPr>
      <t>KC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KI</t>
    </r>
  </si>
  <si>
    <t>Košice II</t>
  </si>
  <si>
    <t>1 114</t>
  </si>
  <si>
    <t>Košice III</t>
  </si>
  <si>
    <t>1 709</t>
  </si>
  <si>
    <t>Košice IV</t>
  </si>
  <si>
    <t>Košice-okolie</t>
  </si>
  <si>
    <t>KS</t>
  </si>
  <si>
    <t>1 541,3</t>
  </si>
  <si>
    <t>Krupina</t>
  </si>
  <si>
    <t>KA</t>
  </si>
  <si>
    <t>Kysucké Nové Mesto</t>
  </si>
  <si>
    <t>KM</t>
  </si>
  <si>
    <t>Levice</t>
  </si>
  <si>
    <r>
      <t>LV, </t>
    </r>
    <r>
      <rPr>
        <i/>
        <sz val="7"/>
        <color rgb="FF222222"/>
        <rFont val="Arial"/>
        <family val="2"/>
      </rPr>
      <t>LL</t>
    </r>
  </si>
  <si>
    <t>1 551,1</t>
  </si>
  <si>
    <t>Levoča</t>
  </si>
  <si>
    <t>LE</t>
  </si>
  <si>
    <t>Liptovský Mikuláš</t>
  </si>
  <si>
    <t>LM</t>
  </si>
  <si>
    <t>1 341,1</t>
  </si>
  <si>
    <t>Lučenec</t>
  </si>
  <si>
    <t>LC</t>
  </si>
  <si>
    <t>Malacky</t>
  </si>
  <si>
    <t>MA</t>
  </si>
  <si>
    <t>Martin</t>
  </si>
  <si>
    <t>MT</t>
  </si>
  <si>
    <t>Medzilaborce</t>
  </si>
  <si>
    <t>ML</t>
  </si>
  <si>
    <t>Michalovce</t>
  </si>
  <si>
    <t>MI</t>
  </si>
  <si>
    <t>1 019,3</t>
  </si>
  <si>
    <t>Myjava</t>
  </si>
  <si>
    <t>MY</t>
  </si>
  <si>
    <t>Námestovo</t>
  </si>
  <si>
    <t>NO</t>
  </si>
  <si>
    <t>Nitra</t>
  </si>
  <si>
    <r>
      <t>NR, </t>
    </r>
    <r>
      <rPr>
        <i/>
        <sz val="7"/>
        <color rgb="FF222222"/>
        <rFont val="Arial"/>
        <family val="2"/>
      </rPr>
      <t>NI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NT</t>
    </r>
  </si>
  <si>
    <t>Nové Mesto nad Váhom</t>
  </si>
  <si>
    <t>NM</t>
  </si>
  <si>
    <t>Nové Zámky</t>
  </si>
  <si>
    <r>
      <t>NZ, </t>
    </r>
    <r>
      <rPr>
        <i/>
        <sz val="7"/>
        <color rgb="FF222222"/>
        <rFont val="Arial"/>
        <family val="2"/>
      </rPr>
      <t>NC</t>
    </r>
  </si>
  <si>
    <t>1 347,1</t>
  </si>
  <si>
    <t>Partizánske</t>
  </si>
  <si>
    <t>PE</t>
  </si>
  <si>
    <t>Pezinok</t>
  </si>
  <si>
    <t>PK</t>
  </si>
  <si>
    <t>Piešťany</t>
  </si>
  <si>
    <t>PN</t>
  </si>
  <si>
    <t>Poltár</t>
  </si>
  <si>
    <t>PT</t>
  </si>
  <si>
    <t>Poprad</t>
  </si>
  <si>
    <t>PP</t>
  </si>
  <si>
    <t>1 105,4</t>
  </si>
  <si>
    <t>Považská Bystrica</t>
  </si>
  <si>
    <t>PB</t>
  </si>
  <si>
    <t>Prešov</t>
  </si>
  <si>
    <r>
      <t>PO, </t>
    </r>
    <r>
      <rPr>
        <i/>
        <sz val="7"/>
        <color rgb="FF222222"/>
        <rFont val="Arial"/>
        <family val="2"/>
      </rPr>
      <t>PV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PS</t>
    </r>
  </si>
  <si>
    <t>Prievidza</t>
  </si>
  <si>
    <t>PD</t>
  </si>
  <si>
    <t>Púchov</t>
  </si>
  <si>
    <t>PU</t>
  </si>
  <si>
    <t>Revúca</t>
  </si>
  <si>
    <t>RA</t>
  </si>
  <si>
    <t>Rimavská Sobota</t>
  </si>
  <si>
    <t>RS</t>
  </si>
  <si>
    <t>1 471,1</t>
  </si>
  <si>
    <t>Rožňava</t>
  </si>
  <si>
    <t>RV</t>
  </si>
  <si>
    <t>1 173,3</t>
  </si>
  <si>
    <t>Ružomberok</t>
  </si>
  <si>
    <t>RK</t>
  </si>
  <si>
    <t>Sabinov</t>
  </si>
  <si>
    <t>SB</t>
  </si>
  <si>
    <t>Senec</t>
  </si>
  <si>
    <t>SC</t>
  </si>
  <si>
    <t>Senica</t>
  </si>
  <si>
    <t>SE</t>
  </si>
  <si>
    <t>Skalica</t>
  </si>
  <si>
    <t>SI</t>
  </si>
  <si>
    <t>Snina</t>
  </si>
  <si>
    <t>SV</t>
  </si>
  <si>
    <t>Sobrance</t>
  </si>
  <si>
    <t>SO</t>
  </si>
  <si>
    <t>Spišská Nová Ves</t>
  </si>
  <si>
    <t>SN</t>
  </si>
  <si>
    <t>Stará Ľubovňa</t>
  </si>
  <si>
    <t>SL</t>
  </si>
  <si>
    <t>Stropkov</t>
  </si>
  <si>
    <t>SP</t>
  </si>
  <si>
    <t>Svidník</t>
  </si>
  <si>
    <t>SK</t>
  </si>
  <si>
    <t>Šaľa</t>
  </si>
  <si>
    <t>SA</t>
  </si>
  <si>
    <t>Topoľčany</t>
  </si>
  <si>
    <t>TO</t>
  </si>
  <si>
    <t>Trebišov</t>
  </si>
  <si>
    <t>TV</t>
  </si>
  <si>
    <t>1 073,5</t>
  </si>
  <si>
    <t>Trenčín</t>
  </si>
  <si>
    <r>
      <t>TN, </t>
    </r>
    <r>
      <rPr>
        <i/>
        <sz val="7"/>
        <color rgb="FF222222"/>
        <rFont val="Arial"/>
        <family val="2"/>
      </rPr>
      <t>TC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TE</t>
    </r>
  </si>
  <si>
    <t>Trnava</t>
  </si>
  <si>
    <r>
      <t>TT, </t>
    </r>
    <r>
      <rPr>
        <i/>
        <sz val="7"/>
        <color rgb="FF222222"/>
        <rFont val="Arial"/>
        <family val="2"/>
      </rPr>
      <t>TA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TB</t>
    </r>
  </si>
  <si>
    <t>Turčianske Teplice</t>
  </si>
  <si>
    <t>TR</t>
  </si>
  <si>
    <t>Tvrdošín</t>
  </si>
  <si>
    <t>TS</t>
  </si>
  <si>
    <t>Veľký Krtíš</t>
  </si>
  <si>
    <t>VK</t>
  </si>
  <si>
    <t>Vranov nad Topľou</t>
  </si>
  <si>
    <t>VT</t>
  </si>
  <si>
    <t>Zlaté Moravce</t>
  </si>
  <si>
    <t>ZM</t>
  </si>
  <si>
    <t>Zvolen</t>
  </si>
  <si>
    <t>ZV</t>
  </si>
  <si>
    <t>Žarnovica</t>
  </si>
  <si>
    <t>ZC</t>
  </si>
  <si>
    <t>Žiar nad Hronom</t>
  </si>
  <si>
    <t>ZH</t>
  </si>
  <si>
    <t>Žilina</t>
  </si>
  <si>
    <r>
      <t>ZA, </t>
    </r>
    <r>
      <rPr>
        <i/>
        <sz val="7"/>
        <color rgb="FF222222"/>
        <rFont val="Arial"/>
        <family val="2"/>
      </rPr>
      <t>ZI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ZL</t>
    </r>
  </si>
  <si>
    <t>Celkom:</t>
  </si>
  <si>
    <t>49 036,4</t>
  </si>
  <si>
    <t>2 890</t>
  </si>
  <si>
    <t>140[pozn. 2]</t>
  </si>
  <si>
    <t>https://sk.wikipedia.org/wiki/Zoznam_miest_na_Slovensku</t>
  </si>
  <si>
    <t>Voliči z priemeru</t>
  </si>
  <si>
    <t>Skutočnosť</t>
  </si>
  <si>
    <t>Chyba v priemere</t>
  </si>
  <si>
    <t>Počet voličov vo volebnom obvode:</t>
  </si>
  <si>
    <t>Vol. Obv/Okres</t>
  </si>
  <si>
    <r>
      <rPr>
        <b/>
        <sz val="11"/>
        <color theme="1"/>
        <rFont val="Calibri"/>
        <family val="2"/>
        <scheme val="minor"/>
      </rPr>
      <t>2. Dnešný stav:</t>
    </r>
    <r>
      <rPr>
        <sz val="11"/>
        <color theme="1"/>
        <rFont val="Calibri"/>
        <family val="2"/>
        <scheme val="minor"/>
      </rPr>
      <t xml:space="preserve"> 79 okresov, 96 volebných obvodov je spôsobený rozdielom v Batislavskom kraji (+ 16 VO) a v Nitrianskom kraji (+ 1 VO). v ostatných krajoch </t>
    </r>
  </si>
  <si>
    <r>
      <t xml:space="preserve">1. </t>
    </r>
    <r>
      <rPr>
        <b/>
        <sz val="11"/>
        <color theme="1"/>
        <rFont val="Calibri"/>
        <family val="2"/>
        <scheme val="minor"/>
      </rPr>
      <t>V detailnom pohľade:</t>
    </r>
    <r>
      <rPr>
        <sz val="11"/>
        <color theme="1"/>
        <rFont val="Calibri"/>
        <family val="2"/>
        <scheme val="minor"/>
      </rPr>
      <t xml:space="preserve"> Medzi najväčším okresom Prešov (175.038 obyv.) najmenším okresom Medzilaborce (11.896 obyv) je 15 násobný </t>
    </r>
  </si>
  <si>
    <t>rozdiel. Medzilaborce  majú menej ako 40 % priemerného počtu voličov jedného volebného obvodu,</t>
  </si>
  <si>
    <t>Prešovský okres by vyžadoval 5 volebných obvodov. Napriek tomu Prešovský kraj mal vo voľbách do VÚC 13 okresov a 13 volebných obvodov</t>
  </si>
  <si>
    <t>http://www.sodbtn.sk/obce/obce_zaklad_mapa.php</t>
  </si>
  <si>
    <t>Počet okresov</t>
  </si>
  <si>
    <t>Počet poslancov</t>
  </si>
  <si>
    <t>kód kraja</t>
  </si>
  <si>
    <t>názov kraja</t>
  </si>
  <si>
    <t>počet obcí</t>
  </si>
  <si>
    <t>  Bratislavský kraj</t>
  </si>
  <si>
    <t>  Trnavský kraj</t>
  </si>
  <si>
    <t>  Trenčiansky kraj</t>
  </si>
  <si>
    <t>  Nitriansky kraj</t>
  </si>
  <si>
    <t>  Žilinský kraj</t>
  </si>
  <si>
    <t>  Banskobystrický kraj</t>
  </si>
  <si>
    <t>  Prešovský kraj</t>
  </si>
  <si>
    <t>  Košický kraj</t>
  </si>
  <si>
    <t>počet okresov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</si>
</sst>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7"/>
      <color rgb="FF222222"/>
      <name val="Arial"/>
      <family val="2"/>
    </font>
    <font>
      <i/>
      <sz val="7"/>
      <color rgb="FF222222"/>
      <name val="Arial"/>
      <family val="2"/>
    </font>
    <font>
      <sz val="11"/>
      <color rgb="FF222222"/>
      <name val="Arial Narrow"/>
      <family val="2"/>
    </font>
    <font>
      <sz val="11"/>
      <name val="Arial Narrow"/>
      <family val="2"/>
    </font>
    <font>
      <b/>
      <sz val="11"/>
      <color rgb="FF222222"/>
      <name val="Arial Narrow"/>
      <family val="2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sz val="8"/>
      <color rgb="FFFFFFFF"/>
      <name val="Verdana"/>
      <family val="2"/>
      <charset val="238"/>
    </font>
    <font>
      <sz val="8"/>
      <color rgb="FF000000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7070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CF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3" fontId="2" fillId="0" borderId="0" xfId="0" applyNumberFormat="1" applyFont="1"/>
    <xf numFmtId="0" fontId="2" fillId="0" borderId="0" xfId="0" applyFont="1"/>
    <xf numFmtId="3" fontId="7" fillId="2" borderId="2" xfId="0" applyNumberFormat="1" applyFont="1" applyFill="1" applyBorder="1" applyAlignment="1">
      <alignment horizontal="right" vertical="center" wrapText="1"/>
    </xf>
    <xf numFmtId="0" fontId="4" fillId="2" borderId="3" xfId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4" fillId="0" borderId="0" xfId="1"/>
    <xf numFmtId="0" fontId="0" fillId="0" borderId="0" xfId="0" applyAlignment="1">
      <alignment wrapText="1"/>
    </xf>
    <xf numFmtId="3" fontId="0" fillId="0" borderId="0" xfId="0" applyNumberFormat="1"/>
    <xf numFmtId="10" fontId="2" fillId="0" borderId="0" xfId="0" applyNumberFormat="1" applyFont="1"/>
    <xf numFmtId="3" fontId="9" fillId="6" borderId="4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3" fontId="11" fillId="0" borderId="0" xfId="0" applyNumberFormat="1" applyFont="1"/>
    <xf numFmtId="0" fontId="1" fillId="0" borderId="0" xfId="0" applyFont="1"/>
    <xf numFmtId="4" fontId="2" fillId="0" borderId="0" xfId="0" applyNumberFormat="1" applyFont="1"/>
    <xf numFmtId="4" fontId="7" fillId="2" borderId="2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6" borderId="0" xfId="0" applyNumberFormat="1" applyFont="1" applyFill="1" applyAlignment="1">
      <alignment horizontal="right" vertical="center"/>
    </xf>
    <xf numFmtId="4" fontId="11" fillId="0" borderId="0" xfId="0" applyNumberFormat="1" applyFont="1"/>
    <xf numFmtId="4" fontId="0" fillId="0" borderId="0" xfId="0" applyNumberFormat="1"/>
    <xf numFmtId="4" fontId="7" fillId="4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right" vertical="center" wrapText="1"/>
    </xf>
    <xf numFmtId="0" fontId="10" fillId="2" borderId="7" xfId="1" applyFont="1" applyFill="1" applyBorder="1" applyAlignment="1">
      <alignment horizontal="right" vertical="center" wrapText="1"/>
    </xf>
    <xf numFmtId="0" fontId="4" fillId="0" borderId="1" xfId="1" applyBorder="1"/>
    <xf numFmtId="0" fontId="12" fillId="7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left" vertical="center" wrapText="1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4" fillId="10" borderId="2" xfId="1" applyFill="1" applyBorder="1" applyAlignment="1">
      <alignment vertical="center" wrapText="1"/>
    </xf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 wrapText="1"/>
    </xf>
    <xf numFmtId="3" fontId="7" fillId="10" borderId="2" xfId="0" applyNumberFormat="1" applyFont="1" applyFill="1" applyBorder="1" applyAlignment="1">
      <alignment horizontal="right" vertical="center" wrapText="1"/>
    </xf>
    <xf numFmtId="4" fontId="7" fillId="10" borderId="2" xfId="0" applyNumberFormat="1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right" vertical="center" wrapText="1"/>
    </xf>
    <xf numFmtId="0" fontId="7" fillId="10" borderId="6" xfId="0" applyFont="1" applyFill="1" applyBorder="1" applyAlignment="1">
      <alignment horizontal="right" vertical="center" wrapText="1"/>
    </xf>
    <xf numFmtId="0" fontId="0" fillId="10" borderId="1" xfId="0" applyFill="1" applyBorder="1"/>
    <xf numFmtId="0" fontId="4" fillId="10" borderId="3" xfId="1" applyFill="1" applyBorder="1" applyAlignment="1">
      <alignment vertical="center" wrapText="1"/>
    </xf>
    <xf numFmtId="0" fontId="5" fillId="10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 wrapText="1"/>
    </xf>
    <xf numFmtId="3" fontId="7" fillId="10" borderId="3" xfId="0" applyNumberFormat="1" applyFont="1" applyFill="1" applyBorder="1" applyAlignment="1">
      <alignment horizontal="right" vertical="center" wrapText="1"/>
    </xf>
    <xf numFmtId="0" fontId="7" fillId="10" borderId="3" xfId="0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right" vertical="center" wrapText="1"/>
    </xf>
    <xf numFmtId="0" fontId="4" fillId="11" borderId="3" xfId="1" applyFill="1" applyBorder="1" applyAlignment="1">
      <alignment vertical="center" wrapText="1"/>
    </xf>
    <xf numFmtId="0" fontId="5" fillId="11" borderId="3" xfId="0" applyFont="1" applyFill="1" applyBorder="1" applyAlignment="1">
      <alignment vertical="center"/>
    </xf>
    <xf numFmtId="0" fontId="5" fillId="11" borderId="3" xfId="0" applyFont="1" applyFill="1" applyBorder="1" applyAlignment="1">
      <alignment vertical="center" wrapText="1"/>
    </xf>
    <xf numFmtId="3" fontId="7" fillId="11" borderId="3" xfId="0" applyNumberFormat="1" applyFont="1" applyFill="1" applyBorder="1" applyAlignment="1">
      <alignment horizontal="right" vertical="center" wrapText="1"/>
    </xf>
    <xf numFmtId="3" fontId="7" fillId="11" borderId="2" xfId="0" applyNumberFormat="1" applyFont="1" applyFill="1" applyBorder="1" applyAlignment="1">
      <alignment horizontal="right" vertical="center" wrapText="1"/>
    </xf>
    <xf numFmtId="4" fontId="7" fillId="11" borderId="2" xfId="0" applyNumberFormat="1" applyFont="1" applyFill="1" applyBorder="1" applyAlignment="1">
      <alignment horizontal="right" vertical="center" wrapText="1"/>
    </xf>
    <xf numFmtId="0" fontId="7" fillId="11" borderId="3" xfId="0" applyFont="1" applyFill="1" applyBorder="1" applyAlignment="1">
      <alignment horizontal="right" vertical="center" wrapText="1"/>
    </xf>
    <xf numFmtId="0" fontId="7" fillId="11" borderId="7" xfId="0" applyFont="1" applyFill="1" applyBorder="1" applyAlignment="1">
      <alignment horizontal="right" vertical="center" wrapText="1"/>
    </xf>
    <xf numFmtId="0" fontId="0" fillId="11" borderId="1" xfId="0" applyFill="1" applyBorder="1"/>
    <xf numFmtId="0" fontId="4" fillId="12" borderId="3" xfId="1" applyFill="1" applyBorder="1" applyAlignment="1">
      <alignment vertical="center" wrapText="1"/>
    </xf>
    <xf numFmtId="0" fontId="5" fillId="12" borderId="3" xfId="0" applyFont="1" applyFill="1" applyBorder="1" applyAlignment="1">
      <alignment vertical="center"/>
    </xf>
    <xf numFmtId="0" fontId="5" fillId="12" borderId="3" xfId="0" applyFont="1" applyFill="1" applyBorder="1" applyAlignment="1">
      <alignment vertical="center" wrapText="1"/>
    </xf>
    <xf numFmtId="3" fontId="7" fillId="12" borderId="3" xfId="0" applyNumberFormat="1" applyFont="1" applyFill="1" applyBorder="1" applyAlignment="1">
      <alignment horizontal="right" vertical="center" wrapText="1"/>
    </xf>
    <xf numFmtId="3" fontId="7" fillId="12" borderId="2" xfId="0" applyNumberFormat="1" applyFont="1" applyFill="1" applyBorder="1" applyAlignment="1">
      <alignment horizontal="right" vertical="center" wrapText="1"/>
    </xf>
    <xf numFmtId="4" fontId="7" fillId="12" borderId="2" xfId="0" applyNumberFormat="1" applyFont="1" applyFill="1" applyBorder="1" applyAlignment="1">
      <alignment horizontal="right" vertical="center" wrapText="1"/>
    </xf>
    <xf numFmtId="0" fontId="7" fillId="12" borderId="3" xfId="0" applyFont="1" applyFill="1" applyBorder="1" applyAlignment="1">
      <alignment horizontal="right" vertical="center" wrapText="1"/>
    </xf>
    <xf numFmtId="0" fontId="7" fillId="12" borderId="7" xfId="0" applyFont="1" applyFill="1" applyBorder="1" applyAlignment="1">
      <alignment horizontal="right" vertical="center" wrapText="1"/>
    </xf>
    <xf numFmtId="0" fontId="0" fillId="12" borderId="1" xfId="0" applyFill="1" applyBorder="1"/>
    <xf numFmtId="0" fontId="4" fillId="13" borderId="3" xfId="1" applyFill="1" applyBorder="1" applyAlignment="1">
      <alignment vertical="center" wrapText="1"/>
    </xf>
    <xf numFmtId="0" fontId="5" fillId="13" borderId="3" xfId="0" applyFont="1" applyFill="1" applyBorder="1" applyAlignment="1">
      <alignment vertical="center"/>
    </xf>
    <xf numFmtId="0" fontId="5" fillId="13" borderId="3" xfId="0" applyFont="1" applyFill="1" applyBorder="1" applyAlignment="1">
      <alignment vertical="center" wrapText="1"/>
    </xf>
    <xf numFmtId="3" fontId="7" fillId="13" borderId="3" xfId="0" applyNumberFormat="1" applyFont="1" applyFill="1" applyBorder="1" applyAlignment="1">
      <alignment horizontal="right" vertical="center" wrapText="1"/>
    </xf>
    <xf numFmtId="3" fontId="7" fillId="13" borderId="2" xfId="0" applyNumberFormat="1" applyFont="1" applyFill="1" applyBorder="1" applyAlignment="1">
      <alignment horizontal="right" vertical="center" wrapText="1"/>
    </xf>
    <xf numFmtId="4" fontId="7" fillId="13" borderId="2" xfId="0" applyNumberFormat="1" applyFont="1" applyFill="1" applyBorder="1" applyAlignment="1">
      <alignment horizontal="right" vertical="center" wrapText="1"/>
    </xf>
    <xf numFmtId="0" fontId="7" fillId="13" borderId="3" xfId="0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right" vertical="center" wrapText="1"/>
    </xf>
    <xf numFmtId="0" fontId="0" fillId="13" borderId="1" xfId="0" applyFill="1" applyBorder="1"/>
    <xf numFmtId="0" fontId="4" fillId="4" borderId="3" xfId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0" fillId="4" borderId="1" xfId="0" applyFill="1" applyBorder="1"/>
    <xf numFmtId="3" fontId="8" fillId="4" borderId="3" xfId="0" applyNumberFormat="1" applyFont="1" applyFill="1" applyBorder="1" applyAlignment="1">
      <alignment horizontal="right" vertical="center" wrapText="1"/>
    </xf>
    <xf numFmtId="0" fontId="4" fillId="14" borderId="3" xfId="1" applyFill="1" applyBorder="1" applyAlignment="1">
      <alignment vertical="center" wrapText="1"/>
    </xf>
    <xf numFmtId="0" fontId="5" fillId="14" borderId="3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 wrapText="1"/>
    </xf>
    <xf numFmtId="3" fontId="7" fillId="14" borderId="3" xfId="0" applyNumberFormat="1" applyFont="1" applyFill="1" applyBorder="1" applyAlignment="1">
      <alignment horizontal="right" vertical="center" wrapText="1"/>
    </xf>
    <xf numFmtId="3" fontId="7" fillId="14" borderId="2" xfId="0" applyNumberFormat="1" applyFont="1" applyFill="1" applyBorder="1" applyAlignment="1">
      <alignment horizontal="right" vertical="center" wrapText="1"/>
    </xf>
    <xf numFmtId="4" fontId="7" fillId="14" borderId="2" xfId="0" applyNumberFormat="1" applyFont="1" applyFill="1" applyBorder="1" applyAlignment="1">
      <alignment horizontal="right" vertical="center" wrapText="1"/>
    </xf>
    <xf numFmtId="0" fontId="7" fillId="14" borderId="3" xfId="0" applyFont="1" applyFill="1" applyBorder="1" applyAlignment="1">
      <alignment horizontal="right" vertical="center" wrapText="1"/>
    </xf>
    <xf numFmtId="0" fontId="7" fillId="14" borderId="7" xfId="0" applyFont="1" applyFill="1" applyBorder="1" applyAlignment="1">
      <alignment horizontal="right" vertical="center" wrapText="1"/>
    </xf>
    <xf numFmtId="0" fontId="0" fillId="14" borderId="1" xfId="0" applyFill="1" applyBorder="1"/>
    <xf numFmtId="0" fontId="7" fillId="14" borderId="1" xfId="0" applyFont="1" applyFill="1" applyBorder="1" applyAlignment="1">
      <alignment horizontal="right" vertical="center" wrapText="1"/>
    </xf>
    <xf numFmtId="0" fontId="4" fillId="3" borderId="3" xfId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0" fillId="3" borderId="1" xfId="0" applyFill="1" applyBorder="1"/>
    <xf numFmtId="0" fontId="4" fillId="15" borderId="3" xfId="1" applyFill="1" applyBorder="1" applyAlignment="1">
      <alignment vertical="center" wrapText="1"/>
    </xf>
    <xf numFmtId="0" fontId="5" fillId="15" borderId="3" xfId="0" applyFont="1" applyFill="1" applyBorder="1" applyAlignment="1">
      <alignment vertical="center"/>
    </xf>
    <xf numFmtId="0" fontId="5" fillId="15" borderId="3" xfId="0" applyFont="1" applyFill="1" applyBorder="1" applyAlignment="1">
      <alignment vertical="center" wrapText="1"/>
    </xf>
    <xf numFmtId="3" fontId="7" fillId="15" borderId="3" xfId="0" applyNumberFormat="1" applyFont="1" applyFill="1" applyBorder="1" applyAlignment="1">
      <alignment horizontal="right" vertical="center" wrapText="1"/>
    </xf>
    <xf numFmtId="3" fontId="7" fillId="15" borderId="2" xfId="0" applyNumberFormat="1" applyFont="1" applyFill="1" applyBorder="1" applyAlignment="1">
      <alignment horizontal="right" vertical="center" wrapText="1"/>
    </xf>
    <xf numFmtId="4" fontId="7" fillId="15" borderId="2" xfId="0" applyNumberFormat="1" applyFont="1" applyFill="1" applyBorder="1" applyAlignment="1">
      <alignment horizontal="right" vertical="center" wrapText="1"/>
    </xf>
    <xf numFmtId="0" fontId="7" fillId="15" borderId="3" xfId="0" applyFont="1" applyFill="1" applyBorder="1" applyAlignment="1">
      <alignment horizontal="right" vertical="center" wrapText="1"/>
    </xf>
    <xf numFmtId="0" fontId="7" fillId="15" borderId="7" xfId="0" applyFont="1" applyFill="1" applyBorder="1" applyAlignment="1">
      <alignment horizontal="right" vertical="center" wrapText="1"/>
    </xf>
    <xf numFmtId="0" fontId="0" fillId="15" borderId="1" xfId="0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k.wikipedia.org/wiki/Banskobystrick%C3%BD_kraj" TargetMode="External"/><Relationship Id="rId117" Type="http://schemas.openxmlformats.org/officeDocument/2006/relationships/hyperlink" Target="https://sk.wikipedia.org/wiki/Skalica_(okres)" TargetMode="External"/><Relationship Id="rId21" Type="http://schemas.openxmlformats.org/officeDocument/2006/relationships/hyperlink" Target="https://sk.wikipedia.org/wiki/Byt%C4%8Da_(okres)" TargetMode="External"/><Relationship Id="rId42" Type="http://schemas.openxmlformats.org/officeDocument/2006/relationships/hyperlink" Target="https://sk.wikipedia.org/wiki/Pre%C5%A1ovsk%C3%BD_kraj" TargetMode="External"/><Relationship Id="rId47" Type="http://schemas.openxmlformats.org/officeDocument/2006/relationships/hyperlink" Target="https://sk.wikipedia.org/wiki/Ko%C5%A1ice_II_(okres)" TargetMode="External"/><Relationship Id="rId63" Type="http://schemas.openxmlformats.org/officeDocument/2006/relationships/hyperlink" Target="https://sk.wikipedia.org/wiki/Liptovsk%C3%BD_Mikul%C3%A1%C5%A1_(okres)" TargetMode="External"/><Relationship Id="rId68" Type="http://schemas.openxmlformats.org/officeDocument/2006/relationships/hyperlink" Target="https://sk.wikipedia.org/wiki/Bratislavsk%C3%BD_kraj" TargetMode="External"/><Relationship Id="rId84" Type="http://schemas.openxmlformats.org/officeDocument/2006/relationships/hyperlink" Target="https://sk.wikipedia.org/wiki/Nitriansky_kraj" TargetMode="External"/><Relationship Id="rId89" Type="http://schemas.openxmlformats.org/officeDocument/2006/relationships/hyperlink" Target="https://sk.wikipedia.org/wiki/Pie%C5%A1%C5%A5any_(okres)" TargetMode="External"/><Relationship Id="rId112" Type="http://schemas.openxmlformats.org/officeDocument/2006/relationships/hyperlink" Target="https://sk.wikipedia.org/wiki/Pre%C5%A1ovsk%C3%BD_kraj" TargetMode="External"/><Relationship Id="rId133" Type="http://schemas.openxmlformats.org/officeDocument/2006/relationships/hyperlink" Target="https://sk.wikipedia.org/wiki/Topo%C4%BE%C4%8Dany_(okres)" TargetMode="External"/><Relationship Id="rId138" Type="http://schemas.openxmlformats.org/officeDocument/2006/relationships/hyperlink" Target="https://sk.wikipedia.org/wiki/Tren%C4%8Diansky_kraj" TargetMode="External"/><Relationship Id="rId154" Type="http://schemas.openxmlformats.org/officeDocument/2006/relationships/hyperlink" Target="https://sk.wikipedia.org/wiki/Banskobystrick%C3%BD_kraj" TargetMode="External"/><Relationship Id="rId159" Type="http://schemas.openxmlformats.org/officeDocument/2006/relationships/hyperlink" Target="https://sk.wikipedia.org/wiki/Zoznam_okresov_na_Slovensku" TargetMode="External"/><Relationship Id="rId16" Type="http://schemas.openxmlformats.org/officeDocument/2006/relationships/hyperlink" Target="https://sk.wikipedia.org/wiki/Bratislavsk%C3%BD_kraj" TargetMode="External"/><Relationship Id="rId107" Type="http://schemas.openxmlformats.org/officeDocument/2006/relationships/hyperlink" Target="https://sk.wikipedia.org/wiki/Ro%C5%BE%C5%88ava_(okres)" TargetMode="External"/><Relationship Id="rId11" Type="http://schemas.openxmlformats.org/officeDocument/2006/relationships/hyperlink" Target="https://sk.wikipedia.org/wiki/Bratislava_II_(okres)" TargetMode="External"/><Relationship Id="rId32" Type="http://schemas.openxmlformats.org/officeDocument/2006/relationships/hyperlink" Target="https://sk.wikipedia.org/wiki/Trnavsk%C3%BD_kraj" TargetMode="External"/><Relationship Id="rId37" Type="http://schemas.openxmlformats.org/officeDocument/2006/relationships/hyperlink" Target="https://sk.wikipedia.org/wiki/Humenn%C3%A9_(okres)" TargetMode="External"/><Relationship Id="rId53" Type="http://schemas.openxmlformats.org/officeDocument/2006/relationships/hyperlink" Target="https://sk.wikipedia.org/wiki/Ko%C5%A1ice-okolie_(okres)" TargetMode="External"/><Relationship Id="rId58" Type="http://schemas.openxmlformats.org/officeDocument/2006/relationships/hyperlink" Target="https://sk.wikipedia.org/wiki/%C5%BDilinsk%C3%BD_kraj" TargetMode="External"/><Relationship Id="rId74" Type="http://schemas.openxmlformats.org/officeDocument/2006/relationships/hyperlink" Target="https://sk.wikipedia.org/wiki/Ko%C5%A1ick%C3%BD_kraj" TargetMode="External"/><Relationship Id="rId79" Type="http://schemas.openxmlformats.org/officeDocument/2006/relationships/hyperlink" Target="https://sk.wikipedia.org/wiki/Nitra_(okres)" TargetMode="External"/><Relationship Id="rId102" Type="http://schemas.openxmlformats.org/officeDocument/2006/relationships/hyperlink" Target="https://sk.wikipedia.org/wiki/Tren%C4%8Diansky_kraj" TargetMode="External"/><Relationship Id="rId123" Type="http://schemas.openxmlformats.org/officeDocument/2006/relationships/hyperlink" Target="https://sk.wikipedia.org/wiki/Spi%C5%A1sk%C3%A1_Nov%C3%A1_Ves_(okres)" TargetMode="External"/><Relationship Id="rId128" Type="http://schemas.openxmlformats.org/officeDocument/2006/relationships/hyperlink" Target="https://sk.wikipedia.org/wiki/Pre%C5%A1ovsk%C3%BD_kraj" TargetMode="External"/><Relationship Id="rId144" Type="http://schemas.openxmlformats.org/officeDocument/2006/relationships/hyperlink" Target="https://sk.wikipedia.org/wiki/%C5%BDilinsk%C3%BD_kraj" TargetMode="External"/><Relationship Id="rId149" Type="http://schemas.openxmlformats.org/officeDocument/2006/relationships/hyperlink" Target="https://sk.wikipedia.org/wiki/Zlat%C3%A9_Moravce_(okres)" TargetMode="External"/><Relationship Id="rId5" Type="http://schemas.openxmlformats.org/officeDocument/2006/relationships/hyperlink" Target="https://sk.wikipedia.org/wiki/Bardejov_(okres)" TargetMode="External"/><Relationship Id="rId90" Type="http://schemas.openxmlformats.org/officeDocument/2006/relationships/hyperlink" Target="https://sk.wikipedia.org/wiki/Trnavsk%C3%BD_kraj" TargetMode="External"/><Relationship Id="rId95" Type="http://schemas.openxmlformats.org/officeDocument/2006/relationships/hyperlink" Target="https://sk.wikipedia.org/wiki/Pova%C5%BEsk%C3%A1_Bystrica_(okres)" TargetMode="External"/><Relationship Id="rId160" Type="http://schemas.openxmlformats.org/officeDocument/2006/relationships/hyperlink" Target="https://sk.wikipedia.org/wiki/Zoznam_miest_na_Slovensku" TargetMode="External"/><Relationship Id="rId22" Type="http://schemas.openxmlformats.org/officeDocument/2006/relationships/hyperlink" Target="https://sk.wikipedia.org/wiki/%C5%BDilinsk%C3%BD_kraj" TargetMode="External"/><Relationship Id="rId27" Type="http://schemas.openxmlformats.org/officeDocument/2006/relationships/hyperlink" Target="https://sk.wikipedia.org/wiki/Doln%C3%BD_Kub%C3%ADn_(okres)" TargetMode="External"/><Relationship Id="rId43" Type="http://schemas.openxmlformats.org/officeDocument/2006/relationships/hyperlink" Target="https://sk.wikipedia.org/wiki/Kom%C3%A1rno_(okres)" TargetMode="External"/><Relationship Id="rId48" Type="http://schemas.openxmlformats.org/officeDocument/2006/relationships/hyperlink" Target="https://sk.wikipedia.org/wiki/Ko%C5%A1ick%C3%BD_kraj" TargetMode="External"/><Relationship Id="rId64" Type="http://schemas.openxmlformats.org/officeDocument/2006/relationships/hyperlink" Target="https://sk.wikipedia.org/wiki/%C5%BDilinsk%C3%BD_kraj" TargetMode="External"/><Relationship Id="rId69" Type="http://schemas.openxmlformats.org/officeDocument/2006/relationships/hyperlink" Target="https://sk.wikipedia.org/wiki/Martin_(okres)" TargetMode="External"/><Relationship Id="rId113" Type="http://schemas.openxmlformats.org/officeDocument/2006/relationships/hyperlink" Target="https://sk.wikipedia.org/wiki/Senec_(okres)" TargetMode="External"/><Relationship Id="rId118" Type="http://schemas.openxmlformats.org/officeDocument/2006/relationships/hyperlink" Target="https://sk.wikipedia.org/wiki/Trnavsk%C3%BD_kraj" TargetMode="External"/><Relationship Id="rId134" Type="http://schemas.openxmlformats.org/officeDocument/2006/relationships/hyperlink" Target="https://sk.wikipedia.org/wiki/Nitriansky_kraj" TargetMode="External"/><Relationship Id="rId139" Type="http://schemas.openxmlformats.org/officeDocument/2006/relationships/hyperlink" Target="https://sk.wikipedia.org/wiki/Trnava_(okres)" TargetMode="External"/><Relationship Id="rId80" Type="http://schemas.openxmlformats.org/officeDocument/2006/relationships/hyperlink" Target="https://sk.wikipedia.org/wiki/Nitriansky_kraj" TargetMode="External"/><Relationship Id="rId85" Type="http://schemas.openxmlformats.org/officeDocument/2006/relationships/hyperlink" Target="https://sk.wikipedia.org/wiki/Partiz%C3%A1nske_(okres)" TargetMode="External"/><Relationship Id="rId150" Type="http://schemas.openxmlformats.org/officeDocument/2006/relationships/hyperlink" Target="https://sk.wikipedia.org/wiki/Nitriansky_kraj" TargetMode="External"/><Relationship Id="rId155" Type="http://schemas.openxmlformats.org/officeDocument/2006/relationships/hyperlink" Target="https://sk.wikipedia.org/wiki/%C5%BDiar_nad_Hronom_(okres)" TargetMode="External"/><Relationship Id="rId12" Type="http://schemas.openxmlformats.org/officeDocument/2006/relationships/hyperlink" Target="https://sk.wikipedia.org/wiki/Bratislavsk%C3%BD_kraj" TargetMode="External"/><Relationship Id="rId17" Type="http://schemas.openxmlformats.org/officeDocument/2006/relationships/hyperlink" Target="https://sk.wikipedia.org/wiki/Bratislava_V_(okres)" TargetMode="External"/><Relationship Id="rId33" Type="http://schemas.openxmlformats.org/officeDocument/2006/relationships/hyperlink" Target="https://sk.wikipedia.org/wiki/Gelnica_(okres)" TargetMode="External"/><Relationship Id="rId38" Type="http://schemas.openxmlformats.org/officeDocument/2006/relationships/hyperlink" Target="https://sk.wikipedia.org/wiki/Pre%C5%A1ovsk%C3%BD_kraj" TargetMode="External"/><Relationship Id="rId59" Type="http://schemas.openxmlformats.org/officeDocument/2006/relationships/hyperlink" Target="https://sk.wikipedia.org/wiki/Levice_(okres)" TargetMode="External"/><Relationship Id="rId103" Type="http://schemas.openxmlformats.org/officeDocument/2006/relationships/hyperlink" Target="https://sk.wikipedia.org/wiki/Rev%C3%BAca_(okres)" TargetMode="External"/><Relationship Id="rId108" Type="http://schemas.openxmlformats.org/officeDocument/2006/relationships/hyperlink" Target="https://sk.wikipedia.org/wiki/Ko%C5%A1ick%C3%BD_kraj" TargetMode="External"/><Relationship Id="rId124" Type="http://schemas.openxmlformats.org/officeDocument/2006/relationships/hyperlink" Target="https://sk.wikipedia.org/wiki/Ko%C5%A1ick%C3%BD_kraj" TargetMode="External"/><Relationship Id="rId129" Type="http://schemas.openxmlformats.org/officeDocument/2006/relationships/hyperlink" Target="https://sk.wikipedia.org/wiki/Svidn%C3%ADk_(okres)" TargetMode="External"/><Relationship Id="rId54" Type="http://schemas.openxmlformats.org/officeDocument/2006/relationships/hyperlink" Target="https://sk.wikipedia.org/wiki/Ko%C5%A1ick%C3%BD_kraj" TargetMode="External"/><Relationship Id="rId70" Type="http://schemas.openxmlformats.org/officeDocument/2006/relationships/hyperlink" Target="https://sk.wikipedia.org/wiki/%C5%BDilinsk%C3%BD_kraj" TargetMode="External"/><Relationship Id="rId75" Type="http://schemas.openxmlformats.org/officeDocument/2006/relationships/hyperlink" Target="https://sk.wikipedia.org/wiki/Myjava_(okres)" TargetMode="External"/><Relationship Id="rId91" Type="http://schemas.openxmlformats.org/officeDocument/2006/relationships/hyperlink" Target="https://sk.wikipedia.org/wiki/Polt%C3%A1r_(okres)" TargetMode="External"/><Relationship Id="rId96" Type="http://schemas.openxmlformats.org/officeDocument/2006/relationships/hyperlink" Target="https://sk.wikipedia.org/wiki/Tren%C4%8Diansky_kraj" TargetMode="External"/><Relationship Id="rId140" Type="http://schemas.openxmlformats.org/officeDocument/2006/relationships/hyperlink" Target="https://sk.wikipedia.org/wiki/Trnavsk%C3%BD_kraj" TargetMode="External"/><Relationship Id="rId145" Type="http://schemas.openxmlformats.org/officeDocument/2006/relationships/hyperlink" Target="https://sk.wikipedia.org/wiki/Ve%C4%BEk%C3%BD_Krt%C3%AD%C5%A1_(okres)" TargetMode="External"/><Relationship Id="rId161" Type="http://schemas.openxmlformats.org/officeDocument/2006/relationships/hyperlink" Target="http://www.sodbtn.sk/obce/obce_zaklad_mapa.php" TargetMode="External"/><Relationship Id="rId1" Type="http://schemas.openxmlformats.org/officeDocument/2006/relationships/hyperlink" Target="https://sk.wikipedia.org/wiki/Bansk%C3%A1_Bystrica_(okres)" TargetMode="External"/><Relationship Id="rId6" Type="http://schemas.openxmlformats.org/officeDocument/2006/relationships/hyperlink" Target="https://sk.wikipedia.org/wiki/Pre%C5%A1ovsk%C3%BD_kraj" TargetMode="External"/><Relationship Id="rId15" Type="http://schemas.openxmlformats.org/officeDocument/2006/relationships/hyperlink" Target="https://sk.wikipedia.org/wiki/Bratislava_IV_(okres)" TargetMode="External"/><Relationship Id="rId23" Type="http://schemas.openxmlformats.org/officeDocument/2006/relationships/hyperlink" Target="https://sk.wikipedia.org/wiki/%C4%8Cadca_(okres)" TargetMode="External"/><Relationship Id="rId28" Type="http://schemas.openxmlformats.org/officeDocument/2006/relationships/hyperlink" Target="https://sk.wikipedia.org/wiki/%C5%BDilinsk%C3%BD_kraj" TargetMode="External"/><Relationship Id="rId36" Type="http://schemas.openxmlformats.org/officeDocument/2006/relationships/hyperlink" Target="https://sk.wikipedia.org/wiki/Trnavsk%C3%BD_kraj" TargetMode="External"/><Relationship Id="rId49" Type="http://schemas.openxmlformats.org/officeDocument/2006/relationships/hyperlink" Target="https://sk.wikipedia.org/wiki/Ko%C5%A1ice_III_(okres)" TargetMode="External"/><Relationship Id="rId57" Type="http://schemas.openxmlformats.org/officeDocument/2006/relationships/hyperlink" Target="https://sk.wikipedia.org/wiki/Kysuck%C3%A9_Nov%C3%A9_Mesto_(okres)" TargetMode="External"/><Relationship Id="rId106" Type="http://schemas.openxmlformats.org/officeDocument/2006/relationships/hyperlink" Target="https://sk.wikipedia.org/wiki/Banskobystrick%C3%BD_kraj" TargetMode="External"/><Relationship Id="rId114" Type="http://schemas.openxmlformats.org/officeDocument/2006/relationships/hyperlink" Target="https://sk.wikipedia.org/wiki/Bratislavsk%C3%BD_kraj" TargetMode="External"/><Relationship Id="rId119" Type="http://schemas.openxmlformats.org/officeDocument/2006/relationships/hyperlink" Target="https://sk.wikipedia.org/wiki/Snina_(okres)" TargetMode="External"/><Relationship Id="rId127" Type="http://schemas.openxmlformats.org/officeDocument/2006/relationships/hyperlink" Target="https://sk.wikipedia.org/wiki/Stropkov_(okres)" TargetMode="External"/><Relationship Id="rId10" Type="http://schemas.openxmlformats.org/officeDocument/2006/relationships/hyperlink" Target="https://sk.wikipedia.org/wiki/Bratislavsk%C3%BD_kraj" TargetMode="External"/><Relationship Id="rId31" Type="http://schemas.openxmlformats.org/officeDocument/2006/relationships/hyperlink" Target="https://sk.wikipedia.org/wiki/Galanta_(okres)" TargetMode="External"/><Relationship Id="rId44" Type="http://schemas.openxmlformats.org/officeDocument/2006/relationships/hyperlink" Target="https://sk.wikipedia.org/wiki/Nitriansky_kraj" TargetMode="External"/><Relationship Id="rId52" Type="http://schemas.openxmlformats.org/officeDocument/2006/relationships/hyperlink" Target="https://sk.wikipedia.org/wiki/Ko%C5%A1ick%C3%BD_kraj" TargetMode="External"/><Relationship Id="rId60" Type="http://schemas.openxmlformats.org/officeDocument/2006/relationships/hyperlink" Target="https://sk.wikipedia.org/wiki/Nitriansky_kraj" TargetMode="External"/><Relationship Id="rId65" Type="http://schemas.openxmlformats.org/officeDocument/2006/relationships/hyperlink" Target="https://sk.wikipedia.org/wiki/Lu%C4%8Denec_(okres)" TargetMode="External"/><Relationship Id="rId73" Type="http://schemas.openxmlformats.org/officeDocument/2006/relationships/hyperlink" Target="https://sk.wikipedia.org/wiki/Michalovce_(okres)" TargetMode="External"/><Relationship Id="rId78" Type="http://schemas.openxmlformats.org/officeDocument/2006/relationships/hyperlink" Target="https://sk.wikipedia.org/wiki/%C5%BDilinsk%C3%BD_kraj" TargetMode="External"/><Relationship Id="rId81" Type="http://schemas.openxmlformats.org/officeDocument/2006/relationships/hyperlink" Target="https://sk.wikipedia.org/wiki/Nov%C3%A9_Mesto_nad_V%C3%A1hom_(okres)" TargetMode="External"/><Relationship Id="rId86" Type="http://schemas.openxmlformats.org/officeDocument/2006/relationships/hyperlink" Target="https://sk.wikipedia.org/wiki/Tren%C4%8Diansky_kraj" TargetMode="External"/><Relationship Id="rId94" Type="http://schemas.openxmlformats.org/officeDocument/2006/relationships/hyperlink" Target="https://sk.wikipedia.org/wiki/Pre%C5%A1ovsk%C3%BD_kraj" TargetMode="External"/><Relationship Id="rId99" Type="http://schemas.openxmlformats.org/officeDocument/2006/relationships/hyperlink" Target="https://sk.wikipedia.org/wiki/Prievidza_(okres)" TargetMode="External"/><Relationship Id="rId101" Type="http://schemas.openxmlformats.org/officeDocument/2006/relationships/hyperlink" Target="https://sk.wikipedia.org/wiki/P%C3%BAchov_(okres)" TargetMode="External"/><Relationship Id="rId122" Type="http://schemas.openxmlformats.org/officeDocument/2006/relationships/hyperlink" Target="https://sk.wikipedia.org/wiki/Ko%C5%A1ick%C3%BD_kraj" TargetMode="External"/><Relationship Id="rId130" Type="http://schemas.openxmlformats.org/officeDocument/2006/relationships/hyperlink" Target="https://sk.wikipedia.org/wiki/Pre%C5%A1ovsk%C3%BD_kraj" TargetMode="External"/><Relationship Id="rId135" Type="http://schemas.openxmlformats.org/officeDocument/2006/relationships/hyperlink" Target="https://sk.wikipedia.org/wiki/Trebi%C5%A1ov_(okres)" TargetMode="External"/><Relationship Id="rId143" Type="http://schemas.openxmlformats.org/officeDocument/2006/relationships/hyperlink" Target="https://sk.wikipedia.org/wiki/Tvrdo%C5%A1%C3%ADn_(okres)" TargetMode="External"/><Relationship Id="rId148" Type="http://schemas.openxmlformats.org/officeDocument/2006/relationships/hyperlink" Target="https://sk.wikipedia.org/wiki/Pre%C5%A1ovsk%C3%BD_kraj" TargetMode="External"/><Relationship Id="rId151" Type="http://schemas.openxmlformats.org/officeDocument/2006/relationships/hyperlink" Target="https://sk.wikipedia.org/wiki/Zvolen_(okres)" TargetMode="External"/><Relationship Id="rId156" Type="http://schemas.openxmlformats.org/officeDocument/2006/relationships/hyperlink" Target="https://sk.wikipedia.org/wiki/Banskobystrick%C3%BD_kraj" TargetMode="External"/><Relationship Id="rId4" Type="http://schemas.openxmlformats.org/officeDocument/2006/relationships/hyperlink" Target="https://sk.wikipedia.org/wiki/Banskobystrick%C3%BD_kraj" TargetMode="External"/><Relationship Id="rId9" Type="http://schemas.openxmlformats.org/officeDocument/2006/relationships/hyperlink" Target="https://sk.wikipedia.org/wiki/Bratislava_I_(okres)" TargetMode="External"/><Relationship Id="rId13" Type="http://schemas.openxmlformats.org/officeDocument/2006/relationships/hyperlink" Target="https://sk.wikipedia.org/wiki/Bratislava_III_(okres)" TargetMode="External"/><Relationship Id="rId18" Type="http://schemas.openxmlformats.org/officeDocument/2006/relationships/hyperlink" Target="https://sk.wikipedia.org/wiki/Bratislavsk%C3%BD_kraj" TargetMode="External"/><Relationship Id="rId39" Type="http://schemas.openxmlformats.org/officeDocument/2006/relationships/hyperlink" Target="https://sk.wikipedia.org/wiki/Ilava_(okres)" TargetMode="External"/><Relationship Id="rId109" Type="http://schemas.openxmlformats.org/officeDocument/2006/relationships/hyperlink" Target="https://sk.wikipedia.org/wiki/Ru%C5%BEomberok_(okres)" TargetMode="External"/><Relationship Id="rId34" Type="http://schemas.openxmlformats.org/officeDocument/2006/relationships/hyperlink" Target="https://sk.wikipedia.org/wiki/Ko%C5%A1ick%C3%BD_kraj" TargetMode="External"/><Relationship Id="rId50" Type="http://schemas.openxmlformats.org/officeDocument/2006/relationships/hyperlink" Target="https://sk.wikipedia.org/wiki/Ko%C5%A1ick%C3%BD_kraj" TargetMode="External"/><Relationship Id="rId55" Type="http://schemas.openxmlformats.org/officeDocument/2006/relationships/hyperlink" Target="https://sk.wikipedia.org/wiki/Krupina_(okres)" TargetMode="External"/><Relationship Id="rId76" Type="http://schemas.openxmlformats.org/officeDocument/2006/relationships/hyperlink" Target="https://sk.wikipedia.org/wiki/Tren%C4%8Diansky_kraj" TargetMode="External"/><Relationship Id="rId97" Type="http://schemas.openxmlformats.org/officeDocument/2006/relationships/hyperlink" Target="https://sk.wikipedia.org/wiki/Pre%C5%A1ov_(okres)" TargetMode="External"/><Relationship Id="rId104" Type="http://schemas.openxmlformats.org/officeDocument/2006/relationships/hyperlink" Target="https://sk.wikipedia.org/wiki/Banskobystrick%C3%BD_kraj" TargetMode="External"/><Relationship Id="rId120" Type="http://schemas.openxmlformats.org/officeDocument/2006/relationships/hyperlink" Target="https://sk.wikipedia.org/wiki/Pre%C5%A1ovsk%C3%BD_kraj" TargetMode="External"/><Relationship Id="rId125" Type="http://schemas.openxmlformats.org/officeDocument/2006/relationships/hyperlink" Target="https://sk.wikipedia.org/wiki/Star%C3%A1_%C4%BDubov%C5%88a_(okres)" TargetMode="External"/><Relationship Id="rId141" Type="http://schemas.openxmlformats.org/officeDocument/2006/relationships/hyperlink" Target="https://sk.wikipedia.org/wiki/Tur%C4%8Dianske_Teplice_(okres)" TargetMode="External"/><Relationship Id="rId146" Type="http://schemas.openxmlformats.org/officeDocument/2006/relationships/hyperlink" Target="https://sk.wikipedia.org/wiki/Banskobystrick%C3%BD_kraj" TargetMode="External"/><Relationship Id="rId7" Type="http://schemas.openxmlformats.org/officeDocument/2006/relationships/hyperlink" Target="https://sk.wikipedia.org/wiki/B%C3%A1novce_nad_Bebravou_(okres)" TargetMode="External"/><Relationship Id="rId71" Type="http://schemas.openxmlformats.org/officeDocument/2006/relationships/hyperlink" Target="https://sk.wikipedia.org/wiki/Medzilaborce_(okres)" TargetMode="External"/><Relationship Id="rId92" Type="http://schemas.openxmlformats.org/officeDocument/2006/relationships/hyperlink" Target="https://sk.wikipedia.org/wiki/Banskobystrick%C3%BD_kraj" TargetMode="External"/><Relationship Id="rId162" Type="http://schemas.openxmlformats.org/officeDocument/2006/relationships/hyperlink" Target="http://www.sodbtn.sk/obce/index.php" TargetMode="External"/><Relationship Id="rId2" Type="http://schemas.openxmlformats.org/officeDocument/2006/relationships/hyperlink" Target="https://sk.wikipedia.org/wiki/Banskobystrick%C3%BD_kraj" TargetMode="External"/><Relationship Id="rId29" Type="http://schemas.openxmlformats.org/officeDocument/2006/relationships/hyperlink" Target="https://sk.wikipedia.org/wiki/Dunajsk%C3%A1_Streda_(okres)" TargetMode="External"/><Relationship Id="rId24" Type="http://schemas.openxmlformats.org/officeDocument/2006/relationships/hyperlink" Target="https://sk.wikipedia.org/wiki/%C5%BDilinsk%C3%BD_kraj" TargetMode="External"/><Relationship Id="rId40" Type="http://schemas.openxmlformats.org/officeDocument/2006/relationships/hyperlink" Target="https://sk.wikipedia.org/wiki/Tren%C4%8Diansky_kraj" TargetMode="External"/><Relationship Id="rId45" Type="http://schemas.openxmlformats.org/officeDocument/2006/relationships/hyperlink" Target="https://sk.wikipedia.org/wiki/Ko%C5%A1ice_I_(okres)" TargetMode="External"/><Relationship Id="rId66" Type="http://schemas.openxmlformats.org/officeDocument/2006/relationships/hyperlink" Target="https://sk.wikipedia.org/wiki/Banskobystrick%C3%BD_kraj" TargetMode="External"/><Relationship Id="rId87" Type="http://schemas.openxmlformats.org/officeDocument/2006/relationships/hyperlink" Target="https://sk.wikipedia.org/wiki/Pezinok_(okres)" TargetMode="External"/><Relationship Id="rId110" Type="http://schemas.openxmlformats.org/officeDocument/2006/relationships/hyperlink" Target="https://sk.wikipedia.org/wiki/%C5%BDilinsk%C3%BD_kraj" TargetMode="External"/><Relationship Id="rId115" Type="http://schemas.openxmlformats.org/officeDocument/2006/relationships/hyperlink" Target="https://sk.wikipedia.org/wiki/Senica_(okres)" TargetMode="External"/><Relationship Id="rId131" Type="http://schemas.openxmlformats.org/officeDocument/2006/relationships/hyperlink" Target="https://sk.wikipedia.org/wiki/%C5%A0a%C4%BEa_(okres)" TargetMode="External"/><Relationship Id="rId136" Type="http://schemas.openxmlformats.org/officeDocument/2006/relationships/hyperlink" Target="https://sk.wikipedia.org/wiki/Ko%C5%A1ick%C3%BD_kraj" TargetMode="External"/><Relationship Id="rId157" Type="http://schemas.openxmlformats.org/officeDocument/2006/relationships/hyperlink" Target="https://sk.wikipedia.org/wiki/%C5%BDilina_(okres)" TargetMode="External"/><Relationship Id="rId61" Type="http://schemas.openxmlformats.org/officeDocument/2006/relationships/hyperlink" Target="https://sk.wikipedia.org/wiki/Levo%C4%8Da_(okres)" TargetMode="External"/><Relationship Id="rId82" Type="http://schemas.openxmlformats.org/officeDocument/2006/relationships/hyperlink" Target="https://sk.wikipedia.org/wiki/Tren%C4%8Diansky_kraj" TargetMode="External"/><Relationship Id="rId152" Type="http://schemas.openxmlformats.org/officeDocument/2006/relationships/hyperlink" Target="https://sk.wikipedia.org/wiki/Banskobystrick%C3%BD_kraj" TargetMode="External"/><Relationship Id="rId19" Type="http://schemas.openxmlformats.org/officeDocument/2006/relationships/hyperlink" Target="https://sk.wikipedia.org/wiki/Brezno_(okres)" TargetMode="External"/><Relationship Id="rId14" Type="http://schemas.openxmlformats.org/officeDocument/2006/relationships/hyperlink" Target="https://sk.wikipedia.org/wiki/Bratislavsk%C3%BD_kraj" TargetMode="External"/><Relationship Id="rId30" Type="http://schemas.openxmlformats.org/officeDocument/2006/relationships/hyperlink" Target="https://sk.wikipedia.org/wiki/Trnavsk%C3%BD_kraj" TargetMode="External"/><Relationship Id="rId35" Type="http://schemas.openxmlformats.org/officeDocument/2006/relationships/hyperlink" Target="https://sk.wikipedia.org/wiki/Hlohovec_(okres)" TargetMode="External"/><Relationship Id="rId56" Type="http://schemas.openxmlformats.org/officeDocument/2006/relationships/hyperlink" Target="https://sk.wikipedia.org/wiki/Banskobystrick%C3%BD_kraj" TargetMode="External"/><Relationship Id="rId77" Type="http://schemas.openxmlformats.org/officeDocument/2006/relationships/hyperlink" Target="https://sk.wikipedia.org/wiki/N%C3%A1mestovo_(okres)" TargetMode="External"/><Relationship Id="rId100" Type="http://schemas.openxmlformats.org/officeDocument/2006/relationships/hyperlink" Target="https://sk.wikipedia.org/wiki/Tren%C4%8Diansky_kraj" TargetMode="External"/><Relationship Id="rId105" Type="http://schemas.openxmlformats.org/officeDocument/2006/relationships/hyperlink" Target="https://sk.wikipedia.org/wiki/Rimavsk%C3%A1_Sobota_(okres)" TargetMode="External"/><Relationship Id="rId126" Type="http://schemas.openxmlformats.org/officeDocument/2006/relationships/hyperlink" Target="https://sk.wikipedia.org/wiki/Pre%C5%A1ovsk%C3%BD_kraj" TargetMode="External"/><Relationship Id="rId147" Type="http://schemas.openxmlformats.org/officeDocument/2006/relationships/hyperlink" Target="https://sk.wikipedia.org/wiki/Vranov_nad_Top%C4%BEou_(okres)" TargetMode="External"/><Relationship Id="rId8" Type="http://schemas.openxmlformats.org/officeDocument/2006/relationships/hyperlink" Target="https://sk.wikipedia.org/wiki/Tren%C4%8Diansky_kraj" TargetMode="External"/><Relationship Id="rId51" Type="http://schemas.openxmlformats.org/officeDocument/2006/relationships/hyperlink" Target="https://sk.wikipedia.org/wiki/Ko%C5%A1ice_IV_(okres)" TargetMode="External"/><Relationship Id="rId72" Type="http://schemas.openxmlformats.org/officeDocument/2006/relationships/hyperlink" Target="https://sk.wikipedia.org/wiki/Pre%C5%A1ovsk%C3%BD_kraj" TargetMode="External"/><Relationship Id="rId93" Type="http://schemas.openxmlformats.org/officeDocument/2006/relationships/hyperlink" Target="https://sk.wikipedia.org/wiki/Poprad_(okres)" TargetMode="External"/><Relationship Id="rId98" Type="http://schemas.openxmlformats.org/officeDocument/2006/relationships/hyperlink" Target="https://sk.wikipedia.org/wiki/Pre%C5%A1ovsk%C3%BD_kraj" TargetMode="External"/><Relationship Id="rId121" Type="http://schemas.openxmlformats.org/officeDocument/2006/relationships/hyperlink" Target="https://sk.wikipedia.org/wiki/Sobrance_(okres)" TargetMode="External"/><Relationship Id="rId142" Type="http://schemas.openxmlformats.org/officeDocument/2006/relationships/hyperlink" Target="https://sk.wikipedia.org/wiki/%C5%BDilinsk%C3%BD_kraj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sk.wikipedia.org/wiki/Bansk%C3%A1_%C5%A0tiavnica_(okres)" TargetMode="External"/><Relationship Id="rId25" Type="http://schemas.openxmlformats.org/officeDocument/2006/relationships/hyperlink" Target="https://sk.wikipedia.org/wiki/Detva_(okres)" TargetMode="External"/><Relationship Id="rId46" Type="http://schemas.openxmlformats.org/officeDocument/2006/relationships/hyperlink" Target="https://sk.wikipedia.org/wiki/Ko%C5%A1ick%C3%BD_kraj" TargetMode="External"/><Relationship Id="rId67" Type="http://schemas.openxmlformats.org/officeDocument/2006/relationships/hyperlink" Target="https://sk.wikipedia.org/wiki/Malacky_(okres)" TargetMode="External"/><Relationship Id="rId116" Type="http://schemas.openxmlformats.org/officeDocument/2006/relationships/hyperlink" Target="https://sk.wikipedia.org/wiki/Trnavsk%C3%BD_kraj" TargetMode="External"/><Relationship Id="rId137" Type="http://schemas.openxmlformats.org/officeDocument/2006/relationships/hyperlink" Target="https://sk.wikipedia.org/wiki/Tren%C4%8D%C3%ADn_(okres)" TargetMode="External"/><Relationship Id="rId158" Type="http://schemas.openxmlformats.org/officeDocument/2006/relationships/hyperlink" Target="https://sk.wikipedia.org/wiki/%C5%BDilinsk%C3%BD_kraj" TargetMode="External"/><Relationship Id="rId20" Type="http://schemas.openxmlformats.org/officeDocument/2006/relationships/hyperlink" Target="https://sk.wikipedia.org/wiki/Banskobystrick%C3%BD_kraj" TargetMode="External"/><Relationship Id="rId41" Type="http://schemas.openxmlformats.org/officeDocument/2006/relationships/hyperlink" Target="https://sk.wikipedia.org/wiki/Ke%C5%BEmarok_(okres)" TargetMode="External"/><Relationship Id="rId62" Type="http://schemas.openxmlformats.org/officeDocument/2006/relationships/hyperlink" Target="https://sk.wikipedia.org/wiki/Pre%C5%A1ovsk%C3%BD_kraj" TargetMode="External"/><Relationship Id="rId83" Type="http://schemas.openxmlformats.org/officeDocument/2006/relationships/hyperlink" Target="https://sk.wikipedia.org/wiki/Nov%C3%A9_Z%C3%A1mky_(okres)" TargetMode="External"/><Relationship Id="rId88" Type="http://schemas.openxmlformats.org/officeDocument/2006/relationships/hyperlink" Target="https://sk.wikipedia.org/wiki/Bratislavsk%C3%BD_kraj" TargetMode="External"/><Relationship Id="rId111" Type="http://schemas.openxmlformats.org/officeDocument/2006/relationships/hyperlink" Target="https://sk.wikipedia.org/wiki/Sabinov_(okres)" TargetMode="External"/><Relationship Id="rId132" Type="http://schemas.openxmlformats.org/officeDocument/2006/relationships/hyperlink" Target="https://sk.wikipedia.org/wiki/Nitriansky_kraj" TargetMode="External"/><Relationship Id="rId153" Type="http://schemas.openxmlformats.org/officeDocument/2006/relationships/hyperlink" Target="https://sk.wikipedia.org/wiki/%C5%BDarnovica_(okre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75"/>
  <sheetViews>
    <sheetView tabSelected="1" workbookViewId="0">
      <selection activeCell="N3" sqref="B3:N81"/>
    </sheetView>
  </sheetViews>
  <sheetFormatPr defaultRowHeight="15" x14ac:dyDescent="0.25"/>
  <cols>
    <col min="1" max="1" width="0.85546875" customWidth="1"/>
    <col min="2" max="2" width="18.140625" style="18" customWidth="1"/>
    <col min="3" max="3" width="15.7109375" customWidth="1"/>
    <col min="4" max="4" width="4" bestFit="1" customWidth="1"/>
    <col min="5" max="5" width="21.140625" customWidth="1"/>
    <col min="6" max="6" width="9.85546875" style="19" customWidth="1"/>
    <col min="7" max="7" width="13.140625" style="19" bestFit="1" customWidth="1"/>
    <col min="8" max="8" width="9.85546875" style="30" customWidth="1"/>
    <col min="14" max="14" width="9.140625" style="1"/>
    <col min="18" max="18" width="6.5703125" customWidth="1"/>
    <col min="19" max="19" width="21.85546875" customWidth="1"/>
  </cols>
  <sheetData>
    <row r="1" spans="2:21" ht="21.75" customHeight="1" x14ac:dyDescent="0.3">
      <c r="E1" s="40" t="s">
        <v>0</v>
      </c>
      <c r="F1" s="2"/>
      <c r="G1" s="20">
        <v>0.82679999999999998</v>
      </c>
      <c r="H1" s="25">
        <v>30000</v>
      </c>
      <c r="I1" s="3"/>
      <c r="J1" s="3"/>
      <c r="K1" s="3"/>
      <c r="L1" s="3"/>
      <c r="M1" s="3"/>
      <c r="R1" s="41" t="s">
        <v>205</v>
      </c>
      <c r="S1" s="41" t="s">
        <v>206</v>
      </c>
      <c r="T1" s="41" t="s">
        <v>207</v>
      </c>
      <c r="U1" s="41" t="s">
        <v>216</v>
      </c>
    </row>
    <row r="2" spans="2:21" ht="35.25" customHeight="1" x14ac:dyDescent="0.3">
      <c r="B2" s="33" t="s">
        <v>4</v>
      </c>
      <c r="C2" s="32" t="s">
        <v>2</v>
      </c>
      <c r="D2" s="32" t="s">
        <v>3</v>
      </c>
      <c r="E2" s="32" t="s">
        <v>1</v>
      </c>
      <c r="F2" s="34" t="s">
        <v>5</v>
      </c>
      <c r="G2" s="34" t="s">
        <v>193</v>
      </c>
      <c r="H2" s="35" t="s">
        <v>197</v>
      </c>
      <c r="I2" s="36" t="s">
        <v>6</v>
      </c>
      <c r="J2" s="36" t="s">
        <v>7</v>
      </c>
      <c r="K2" s="36" t="s">
        <v>8</v>
      </c>
      <c r="L2" s="36" t="s">
        <v>9</v>
      </c>
      <c r="M2" s="37" t="s">
        <v>10</v>
      </c>
      <c r="N2" s="36" t="s">
        <v>203</v>
      </c>
      <c r="R2" s="42">
        <v>100</v>
      </c>
      <c r="S2" s="43" t="s">
        <v>208</v>
      </c>
      <c r="T2" s="42">
        <v>89</v>
      </c>
      <c r="U2" s="42">
        <v>8</v>
      </c>
    </row>
    <row r="3" spans="2:21" ht="17.25" thickBot="1" x14ac:dyDescent="0.3">
      <c r="B3" s="48" t="s">
        <v>13</v>
      </c>
      <c r="C3" s="49" t="s">
        <v>12</v>
      </c>
      <c r="D3" s="50">
        <v>601</v>
      </c>
      <c r="E3" s="48" t="s">
        <v>11</v>
      </c>
      <c r="F3" s="51">
        <v>110941</v>
      </c>
      <c r="G3" s="51">
        <f>F3*G$1</f>
        <v>91726.018799999991</v>
      </c>
      <c r="H3" s="52">
        <f>G3/H$1</f>
        <v>3.0575339599999998</v>
      </c>
      <c r="I3" s="53">
        <v>52.4</v>
      </c>
      <c r="J3" s="53">
        <v>809.4</v>
      </c>
      <c r="K3" s="53">
        <v>137</v>
      </c>
      <c r="L3" s="53">
        <v>42</v>
      </c>
      <c r="M3" s="54">
        <v>1</v>
      </c>
      <c r="N3" s="55"/>
      <c r="R3" s="44">
        <v>200</v>
      </c>
      <c r="S3" s="45" t="s">
        <v>209</v>
      </c>
      <c r="T3" s="44">
        <v>251</v>
      </c>
      <c r="U3" s="44">
        <v>7</v>
      </c>
    </row>
    <row r="4" spans="2:21" ht="17.25" thickBot="1" x14ac:dyDescent="0.3">
      <c r="B4" s="56" t="s">
        <v>13</v>
      </c>
      <c r="C4" s="57" t="s">
        <v>15</v>
      </c>
      <c r="D4" s="58">
        <v>602</v>
      </c>
      <c r="E4" s="56" t="s">
        <v>14</v>
      </c>
      <c r="F4" s="59">
        <v>16103</v>
      </c>
      <c r="G4" s="51">
        <f>F4*G$1</f>
        <v>13313.9604</v>
      </c>
      <c r="H4" s="52">
        <f>G4/H$1</f>
        <v>0.44379868</v>
      </c>
      <c r="I4" s="60">
        <v>51.7</v>
      </c>
      <c r="J4" s="60">
        <v>292.3</v>
      </c>
      <c r="K4" s="60">
        <v>55</v>
      </c>
      <c r="L4" s="60">
        <v>15</v>
      </c>
      <c r="M4" s="61">
        <v>1</v>
      </c>
      <c r="N4" s="55"/>
      <c r="R4" s="42">
        <v>300</v>
      </c>
      <c r="S4" s="43" t="s">
        <v>210</v>
      </c>
      <c r="T4" s="42">
        <v>276</v>
      </c>
      <c r="U4" s="42">
        <v>9</v>
      </c>
    </row>
    <row r="5" spans="2:21" ht="17.25" thickBot="1" x14ac:dyDescent="0.3">
      <c r="B5" s="62" t="s">
        <v>18</v>
      </c>
      <c r="C5" s="63" t="s">
        <v>17</v>
      </c>
      <c r="D5" s="64">
        <v>701</v>
      </c>
      <c r="E5" s="62" t="s">
        <v>16</v>
      </c>
      <c r="F5" s="65">
        <v>77777</v>
      </c>
      <c r="G5" s="66">
        <f>F5*G$1</f>
        <v>64306.0236</v>
      </c>
      <c r="H5" s="67">
        <f>G5/H$1</f>
        <v>2.14353412</v>
      </c>
      <c r="I5" s="68">
        <v>50.5</v>
      </c>
      <c r="J5" s="68">
        <v>936.2</v>
      </c>
      <c r="K5" s="68">
        <v>83</v>
      </c>
      <c r="L5" s="68">
        <v>86</v>
      </c>
      <c r="M5" s="69">
        <v>1</v>
      </c>
      <c r="N5" s="70"/>
      <c r="R5" s="44">
        <v>400</v>
      </c>
      <c r="S5" s="45" t="s">
        <v>211</v>
      </c>
      <c r="T5" s="44">
        <v>354</v>
      </c>
      <c r="U5" s="44">
        <v>7</v>
      </c>
    </row>
    <row r="6" spans="2:21" ht="30.75" thickBot="1" x14ac:dyDescent="0.3">
      <c r="B6" s="71" t="s">
        <v>21</v>
      </c>
      <c r="C6" s="72" t="s">
        <v>20</v>
      </c>
      <c r="D6" s="73">
        <v>301</v>
      </c>
      <c r="E6" s="71" t="s">
        <v>19</v>
      </c>
      <c r="F6" s="74">
        <v>36379</v>
      </c>
      <c r="G6" s="75">
        <f>F6*G$1</f>
        <v>30078.157199999998</v>
      </c>
      <c r="H6" s="76">
        <f>G6/H$1</f>
        <v>1.0026052399999998</v>
      </c>
      <c r="I6" s="77">
        <v>51.3</v>
      </c>
      <c r="J6" s="77">
        <v>461.9</v>
      </c>
      <c r="K6" s="77">
        <v>79</v>
      </c>
      <c r="L6" s="77">
        <v>43</v>
      </c>
      <c r="M6" s="78">
        <v>1</v>
      </c>
      <c r="N6" s="79"/>
      <c r="R6" s="42">
        <v>500</v>
      </c>
      <c r="S6" s="43" t="s">
        <v>212</v>
      </c>
      <c r="T6" s="42">
        <v>315</v>
      </c>
      <c r="U6" s="42">
        <v>11</v>
      </c>
    </row>
    <row r="7" spans="2:21" ht="17.25" thickBot="1" x14ac:dyDescent="0.3">
      <c r="B7" s="80" t="s">
        <v>24</v>
      </c>
      <c r="C7" s="81" t="s">
        <v>23</v>
      </c>
      <c r="D7" s="82">
        <v>101</v>
      </c>
      <c r="E7" s="80" t="s">
        <v>22</v>
      </c>
      <c r="F7" s="83">
        <v>41095</v>
      </c>
      <c r="G7" s="84">
        <f>F7*G$1</f>
        <v>33977.345999999998</v>
      </c>
      <c r="H7" s="85">
        <f>G7/H$1</f>
        <v>1.1325782</v>
      </c>
      <c r="I7" s="86">
        <v>53.8</v>
      </c>
      <c r="J7" s="86">
        <v>9.6</v>
      </c>
      <c r="K7" s="86" t="s">
        <v>25</v>
      </c>
      <c r="L7" s="86"/>
      <c r="M7" s="87"/>
      <c r="N7" s="88"/>
      <c r="R7" s="44">
        <v>600</v>
      </c>
      <c r="S7" s="45" t="s">
        <v>213</v>
      </c>
      <c r="T7" s="44">
        <v>516</v>
      </c>
      <c r="U7" s="44">
        <v>13</v>
      </c>
    </row>
    <row r="8" spans="2:21" ht="17.25" thickBot="1" x14ac:dyDescent="0.3">
      <c r="B8" s="80" t="s">
        <v>24</v>
      </c>
      <c r="C8" s="81" t="s">
        <v>23</v>
      </c>
      <c r="D8" s="82">
        <v>102</v>
      </c>
      <c r="E8" s="80" t="s">
        <v>26</v>
      </c>
      <c r="F8" s="83">
        <v>115653</v>
      </c>
      <c r="G8" s="84">
        <f>F8*G$1</f>
        <v>95621.900399999999</v>
      </c>
      <c r="H8" s="85">
        <f>G8/H$1</f>
        <v>3.18739668</v>
      </c>
      <c r="I8" s="86">
        <v>54.2</v>
      </c>
      <c r="J8" s="86">
        <v>92.5</v>
      </c>
      <c r="K8" s="86" t="s">
        <v>27</v>
      </c>
      <c r="L8" s="86"/>
      <c r="M8" s="87"/>
      <c r="N8" s="88"/>
      <c r="P8" s="30">
        <f>SUM(H7:H11)</f>
        <v>11.929731840000001</v>
      </c>
      <c r="R8" s="42">
        <v>700</v>
      </c>
      <c r="S8" s="43" t="s">
        <v>214</v>
      </c>
      <c r="T8" s="42">
        <v>665</v>
      </c>
      <c r="U8" s="42">
        <v>13</v>
      </c>
    </row>
    <row r="9" spans="2:21" ht="17.25" thickBot="1" x14ac:dyDescent="0.3">
      <c r="B9" s="80" t="s">
        <v>24</v>
      </c>
      <c r="C9" s="81" t="s">
        <v>23</v>
      </c>
      <c r="D9" s="82">
        <v>103</v>
      </c>
      <c r="E9" s="80" t="s">
        <v>28</v>
      </c>
      <c r="F9" s="83">
        <v>67913</v>
      </c>
      <c r="G9" s="84">
        <f>F9*G$1</f>
        <v>56150.468399999998</v>
      </c>
      <c r="H9" s="85">
        <f>G9/H$1</f>
        <v>1.8716822799999999</v>
      </c>
      <c r="I9" s="86">
        <v>53.7</v>
      </c>
      <c r="J9" s="86">
        <v>74.7</v>
      </c>
      <c r="K9" s="86">
        <v>909</v>
      </c>
      <c r="L9" s="86"/>
      <c r="M9" s="87"/>
      <c r="N9" s="88"/>
      <c r="R9" s="44">
        <v>800</v>
      </c>
      <c r="S9" s="45" t="s">
        <v>215</v>
      </c>
      <c r="T9" s="44">
        <v>461</v>
      </c>
      <c r="U9" s="44">
        <v>11</v>
      </c>
    </row>
    <row r="10" spans="2:21" ht="17.25" thickBot="1" x14ac:dyDescent="0.3">
      <c r="B10" s="80" t="s">
        <v>24</v>
      </c>
      <c r="C10" s="81" t="s">
        <v>23</v>
      </c>
      <c r="D10" s="82">
        <v>104</v>
      </c>
      <c r="E10" s="80" t="s">
        <v>29</v>
      </c>
      <c r="F10" s="83">
        <v>97261</v>
      </c>
      <c r="G10" s="84">
        <f>F10*G$1</f>
        <v>80415.394799999995</v>
      </c>
      <c r="H10" s="85">
        <f>G10/H$1</f>
        <v>2.6805131599999998</v>
      </c>
      <c r="I10" s="86">
        <v>52.8</v>
      </c>
      <c r="J10" s="86">
        <v>96.7</v>
      </c>
      <c r="K10" s="86" t="s">
        <v>30</v>
      </c>
      <c r="L10" s="86"/>
      <c r="M10" s="87"/>
      <c r="N10" s="88"/>
      <c r="R10" s="47"/>
      <c r="S10" s="47"/>
      <c r="T10" s="47"/>
      <c r="U10" s="46"/>
    </row>
    <row r="11" spans="2:21" ht="17.25" thickBot="1" x14ac:dyDescent="0.3">
      <c r="B11" s="80" t="s">
        <v>24</v>
      </c>
      <c r="C11" s="81" t="s">
        <v>23</v>
      </c>
      <c r="D11" s="82">
        <v>105</v>
      </c>
      <c r="E11" s="80" t="s">
        <v>31</v>
      </c>
      <c r="F11" s="83">
        <v>110942</v>
      </c>
      <c r="G11" s="84">
        <f>F11*G$1</f>
        <v>91726.845600000001</v>
      </c>
      <c r="H11" s="85">
        <f>G11/H$1</f>
        <v>3.0575615200000001</v>
      </c>
      <c r="I11" s="86">
        <v>52.1</v>
      </c>
      <c r="J11" s="86">
        <v>94.2</v>
      </c>
      <c r="K11" s="86" t="s">
        <v>32</v>
      </c>
      <c r="L11" s="86"/>
      <c r="M11" s="87"/>
      <c r="N11" s="88"/>
      <c r="P11" s="19"/>
    </row>
    <row r="12" spans="2:21" ht="17.25" thickBot="1" x14ac:dyDescent="0.3">
      <c r="B12" s="56" t="s">
        <v>13</v>
      </c>
      <c r="C12" s="57" t="s">
        <v>34</v>
      </c>
      <c r="D12" s="58">
        <v>603</v>
      </c>
      <c r="E12" s="56" t="s">
        <v>33</v>
      </c>
      <c r="F12" s="59">
        <v>61630</v>
      </c>
      <c r="G12" s="51">
        <f>F12*G$1</f>
        <v>50955.684000000001</v>
      </c>
      <c r="H12" s="52">
        <f>G12/H$1</f>
        <v>1.6985228000000001</v>
      </c>
      <c r="I12" s="60">
        <v>51.3</v>
      </c>
      <c r="J12" s="60" t="s">
        <v>35</v>
      </c>
      <c r="K12" s="60">
        <v>49</v>
      </c>
      <c r="L12" s="60">
        <v>30</v>
      </c>
      <c r="M12" s="61">
        <v>1</v>
      </c>
      <c r="N12" s="55"/>
    </row>
    <row r="13" spans="2:21" ht="17.25" thickBot="1" x14ac:dyDescent="0.3">
      <c r="B13" s="89" t="s">
        <v>38</v>
      </c>
      <c r="C13" s="90" t="s">
        <v>37</v>
      </c>
      <c r="D13" s="91">
        <v>501</v>
      </c>
      <c r="E13" s="89" t="s">
        <v>36</v>
      </c>
      <c r="F13" s="11">
        <v>30869</v>
      </c>
      <c r="G13" s="92">
        <f>F13*G$1</f>
        <v>25522.4892</v>
      </c>
      <c r="H13" s="31">
        <f>G13/H$1</f>
        <v>0.85074963999999997</v>
      </c>
      <c r="I13" s="93">
        <v>50.7</v>
      </c>
      <c r="J13" s="93">
        <v>281.60000000000002</v>
      </c>
      <c r="K13" s="93">
        <v>110</v>
      </c>
      <c r="L13" s="93">
        <v>12</v>
      </c>
      <c r="M13" s="94">
        <v>1</v>
      </c>
      <c r="N13" s="95"/>
    </row>
    <row r="14" spans="2:21" ht="17.25" thickBot="1" x14ac:dyDescent="0.3">
      <c r="B14" s="89" t="s">
        <v>38</v>
      </c>
      <c r="C14" s="90" t="s">
        <v>40</v>
      </c>
      <c r="D14" s="91">
        <v>502</v>
      </c>
      <c r="E14" s="89" t="s">
        <v>39</v>
      </c>
      <c r="F14" s="11">
        <v>90208</v>
      </c>
      <c r="G14" s="92">
        <f>F14*G$1</f>
        <v>74583.974399999992</v>
      </c>
      <c r="H14" s="31">
        <f>G14/H$1</f>
        <v>2.4861324799999998</v>
      </c>
      <c r="I14" s="93">
        <v>50.2</v>
      </c>
      <c r="J14" s="93">
        <v>760.6</v>
      </c>
      <c r="K14" s="93">
        <v>119</v>
      </c>
      <c r="L14" s="93">
        <v>23</v>
      </c>
      <c r="M14" s="94">
        <v>3</v>
      </c>
      <c r="N14" s="95"/>
    </row>
    <row r="15" spans="2:21" ht="17.25" thickBot="1" x14ac:dyDescent="0.3">
      <c r="B15" s="56" t="s">
        <v>13</v>
      </c>
      <c r="C15" s="57" t="s">
        <v>42</v>
      </c>
      <c r="D15" s="58">
        <v>604</v>
      </c>
      <c r="E15" s="56" t="s">
        <v>41</v>
      </c>
      <c r="F15" s="59">
        <v>32135</v>
      </c>
      <c r="G15" s="51">
        <f>F15*G$1</f>
        <v>26569.218000000001</v>
      </c>
      <c r="H15" s="52">
        <f>G15/H$1</f>
        <v>0.8856406</v>
      </c>
      <c r="I15" s="60">
        <v>51.2</v>
      </c>
      <c r="J15" s="60">
        <v>449.2</v>
      </c>
      <c r="K15" s="60">
        <v>72</v>
      </c>
      <c r="L15" s="60">
        <v>15</v>
      </c>
      <c r="M15" s="61">
        <v>2</v>
      </c>
      <c r="N15" s="55"/>
    </row>
    <row r="16" spans="2:21" ht="17.25" thickBot="1" x14ac:dyDescent="0.3">
      <c r="B16" s="89" t="s">
        <v>38</v>
      </c>
      <c r="C16" s="90" t="s">
        <v>44</v>
      </c>
      <c r="D16" s="91">
        <v>503</v>
      </c>
      <c r="E16" s="89" t="s">
        <v>43</v>
      </c>
      <c r="F16" s="11">
        <v>39496</v>
      </c>
      <c r="G16" s="92">
        <f>F16*G$1</f>
        <v>32655.292799999999</v>
      </c>
      <c r="H16" s="31">
        <f>G16/H$1</f>
        <v>1.08850976</v>
      </c>
      <c r="I16" s="93">
        <v>50.8</v>
      </c>
      <c r="J16" s="93">
        <v>491.9</v>
      </c>
      <c r="K16" s="93">
        <v>80</v>
      </c>
      <c r="L16" s="93">
        <v>24</v>
      </c>
      <c r="M16" s="94">
        <v>1</v>
      </c>
      <c r="N16" s="95"/>
    </row>
    <row r="17" spans="2:14" ht="17.25" thickBot="1" x14ac:dyDescent="0.3">
      <c r="B17" s="97" t="s">
        <v>47</v>
      </c>
      <c r="C17" s="98" t="s">
        <v>46</v>
      </c>
      <c r="D17" s="99">
        <v>201</v>
      </c>
      <c r="E17" s="97" t="s">
        <v>45</v>
      </c>
      <c r="F17" s="100">
        <v>121891</v>
      </c>
      <c r="G17" s="101">
        <f>F17*G$1</f>
        <v>100779.4788</v>
      </c>
      <c r="H17" s="102">
        <f>G17/H$1</f>
        <v>3.35931596</v>
      </c>
      <c r="I17" s="103">
        <v>51.4</v>
      </c>
      <c r="J17" s="103" t="s">
        <v>48</v>
      </c>
      <c r="K17" s="103">
        <v>113</v>
      </c>
      <c r="L17" s="103">
        <v>67</v>
      </c>
      <c r="M17" s="104">
        <v>4</v>
      </c>
      <c r="N17" s="105"/>
    </row>
    <row r="18" spans="2:14" ht="17.25" thickBot="1" x14ac:dyDescent="0.3">
      <c r="B18" s="97" t="s">
        <v>47</v>
      </c>
      <c r="C18" s="98" t="s">
        <v>50</v>
      </c>
      <c r="D18" s="99">
        <v>202</v>
      </c>
      <c r="E18" s="97" t="s">
        <v>49</v>
      </c>
      <c r="F18" s="100">
        <v>94005</v>
      </c>
      <c r="G18" s="101">
        <f>F18*G$1</f>
        <v>77723.334000000003</v>
      </c>
      <c r="H18" s="102">
        <f>G18/H$1</f>
        <v>2.5907778000000001</v>
      </c>
      <c r="I18" s="103">
        <v>51.2</v>
      </c>
      <c r="J18" s="103">
        <v>641.70000000000005</v>
      </c>
      <c r="K18" s="103">
        <v>146</v>
      </c>
      <c r="L18" s="103">
        <v>36</v>
      </c>
      <c r="M18" s="104">
        <v>3</v>
      </c>
      <c r="N18" s="105"/>
    </row>
    <row r="19" spans="2:14" ht="17.25" thickBot="1" x14ac:dyDescent="0.3">
      <c r="B19" s="115" t="s">
        <v>53</v>
      </c>
      <c r="C19" s="116" t="s">
        <v>52</v>
      </c>
      <c r="D19" s="117">
        <v>801</v>
      </c>
      <c r="E19" s="115" t="s">
        <v>51</v>
      </c>
      <c r="F19" s="118">
        <v>31842</v>
      </c>
      <c r="G19" s="119">
        <f>F19*G$1</f>
        <v>26326.9656</v>
      </c>
      <c r="H19" s="120">
        <f>G19/H$1</f>
        <v>0.87756551999999999</v>
      </c>
      <c r="I19" s="121">
        <v>50.6</v>
      </c>
      <c r="J19" s="121">
        <v>584.4</v>
      </c>
      <c r="K19" s="121">
        <v>54</v>
      </c>
      <c r="L19" s="121">
        <v>20</v>
      </c>
      <c r="M19" s="122">
        <v>1</v>
      </c>
      <c r="N19" s="123"/>
    </row>
    <row r="20" spans="2:14" ht="17.25" thickBot="1" x14ac:dyDescent="0.3">
      <c r="B20" s="97" t="s">
        <v>47</v>
      </c>
      <c r="C20" s="98" t="s">
        <v>55</v>
      </c>
      <c r="D20" s="99">
        <v>203</v>
      </c>
      <c r="E20" s="97" t="s">
        <v>54</v>
      </c>
      <c r="F20" s="100">
        <v>45082</v>
      </c>
      <c r="G20" s="101">
        <f>F20*G$1</f>
        <v>37273.797599999998</v>
      </c>
      <c r="H20" s="102">
        <f>G20/H$1</f>
        <v>1.2424599199999999</v>
      </c>
      <c r="I20" s="103">
        <v>50.8</v>
      </c>
      <c r="J20" s="103">
        <v>267.2</v>
      </c>
      <c r="K20" s="103">
        <v>169</v>
      </c>
      <c r="L20" s="103">
        <v>24</v>
      </c>
      <c r="M20" s="104">
        <v>2</v>
      </c>
      <c r="N20" s="105"/>
    </row>
    <row r="21" spans="2:14" ht="17.25" thickBot="1" x14ac:dyDescent="0.3">
      <c r="B21" s="62" t="s">
        <v>18</v>
      </c>
      <c r="C21" s="63" t="s">
        <v>57</v>
      </c>
      <c r="D21" s="64">
        <v>702</v>
      </c>
      <c r="E21" s="62" t="s">
        <v>56</v>
      </c>
      <c r="F21" s="65">
        <v>62198</v>
      </c>
      <c r="G21" s="66">
        <f>F21*G$1</f>
        <v>51425.306400000001</v>
      </c>
      <c r="H21" s="67">
        <f>G21/H$1</f>
        <v>1.7141768800000001</v>
      </c>
      <c r="I21" s="68">
        <v>50.9</v>
      </c>
      <c r="J21" s="68">
        <v>754.2</v>
      </c>
      <c r="K21" s="68">
        <v>82</v>
      </c>
      <c r="L21" s="68">
        <v>62</v>
      </c>
      <c r="M21" s="69">
        <v>1</v>
      </c>
      <c r="N21" s="70"/>
    </row>
    <row r="22" spans="2:14" ht="17.25" thickBot="1" x14ac:dyDescent="0.3">
      <c r="B22" s="71" t="s">
        <v>21</v>
      </c>
      <c r="C22" s="72" t="s">
        <v>59</v>
      </c>
      <c r="D22" s="73">
        <v>302</v>
      </c>
      <c r="E22" s="71" t="s">
        <v>58</v>
      </c>
      <c r="F22" s="74">
        <v>59300</v>
      </c>
      <c r="G22" s="75">
        <f>F22*G$1</f>
        <v>49029.24</v>
      </c>
      <c r="H22" s="76">
        <f>G22/H$1</f>
        <v>1.6343079999999999</v>
      </c>
      <c r="I22" s="77">
        <v>51</v>
      </c>
      <c r="J22" s="77">
        <v>358.5</v>
      </c>
      <c r="K22" s="77">
        <v>165</v>
      </c>
      <c r="L22" s="77">
        <v>21</v>
      </c>
      <c r="M22" s="78">
        <v>3</v>
      </c>
      <c r="N22" s="79"/>
    </row>
    <row r="23" spans="2:14" ht="17.25" thickBot="1" x14ac:dyDescent="0.3">
      <c r="B23" s="62" t="s">
        <v>18</v>
      </c>
      <c r="C23" s="63" t="s">
        <v>61</v>
      </c>
      <c r="D23" s="64">
        <v>703</v>
      </c>
      <c r="E23" s="62" t="s">
        <v>60</v>
      </c>
      <c r="F23" s="65">
        <v>74937</v>
      </c>
      <c r="G23" s="66">
        <f>F23*G$1</f>
        <v>61957.911599999999</v>
      </c>
      <c r="H23" s="67">
        <f>G23/H$1</f>
        <v>2.0652637199999999</v>
      </c>
      <c r="I23" s="68">
        <v>50.4</v>
      </c>
      <c r="J23" s="68">
        <v>839.3</v>
      </c>
      <c r="K23" s="68">
        <v>89</v>
      </c>
      <c r="L23" s="68">
        <v>41</v>
      </c>
      <c r="M23" s="69">
        <v>3</v>
      </c>
      <c r="N23" s="70"/>
    </row>
    <row r="24" spans="2:14" ht="17.25" thickBot="1" x14ac:dyDescent="0.3">
      <c r="B24" s="107" t="s">
        <v>64</v>
      </c>
      <c r="C24" s="108" t="s">
        <v>63</v>
      </c>
      <c r="D24" s="109">
        <v>401</v>
      </c>
      <c r="E24" s="107" t="s">
        <v>62</v>
      </c>
      <c r="F24" s="10">
        <v>101923</v>
      </c>
      <c r="G24" s="110">
        <f>F24*G$1</f>
        <v>84269.936399999991</v>
      </c>
      <c r="H24" s="111">
        <f>G24/H$1</f>
        <v>2.8089978799999997</v>
      </c>
      <c r="I24" s="112">
        <v>51.6</v>
      </c>
      <c r="J24" s="112" t="s">
        <v>65</v>
      </c>
      <c r="K24" s="112">
        <v>93</v>
      </c>
      <c r="L24" s="112">
        <v>41</v>
      </c>
      <c r="M24" s="113">
        <v>3</v>
      </c>
      <c r="N24" s="114"/>
    </row>
    <row r="25" spans="2:14" ht="17.25" thickBot="1" x14ac:dyDescent="0.3">
      <c r="B25" s="115" t="s">
        <v>53</v>
      </c>
      <c r="C25" s="116" t="s">
        <v>67</v>
      </c>
      <c r="D25" s="117">
        <v>802</v>
      </c>
      <c r="E25" s="115" t="s">
        <v>66</v>
      </c>
      <c r="F25" s="118">
        <v>67542</v>
      </c>
      <c r="G25" s="119">
        <f>F25*G$1</f>
        <v>55843.725599999998</v>
      </c>
      <c r="H25" s="120">
        <f>G25/H$1</f>
        <v>1.8614575199999999</v>
      </c>
      <c r="I25" s="121">
        <v>52.9</v>
      </c>
      <c r="J25" s="121">
        <v>85.4</v>
      </c>
      <c r="K25" s="121">
        <v>791</v>
      </c>
      <c r="L25" s="121"/>
      <c r="M25" s="122"/>
      <c r="N25" s="123"/>
    </row>
    <row r="26" spans="2:14" ht="17.25" thickBot="1" x14ac:dyDescent="0.3">
      <c r="B26" s="115" t="s">
        <v>53</v>
      </c>
      <c r="C26" s="116" t="s">
        <v>67</v>
      </c>
      <c r="D26" s="117">
        <v>803</v>
      </c>
      <c r="E26" s="115" t="s">
        <v>68</v>
      </c>
      <c r="F26" s="118">
        <v>82296</v>
      </c>
      <c r="G26" s="119">
        <f>F26*G$1</f>
        <v>68042.332800000004</v>
      </c>
      <c r="H26" s="120">
        <f>G26/H$1</f>
        <v>2.2680777600000002</v>
      </c>
      <c r="I26" s="121">
        <v>51.9</v>
      </c>
      <c r="J26" s="121">
        <v>73.900000000000006</v>
      </c>
      <c r="K26" s="121" t="s">
        <v>69</v>
      </c>
      <c r="L26" s="121"/>
      <c r="M26" s="122"/>
      <c r="N26" s="123"/>
    </row>
    <row r="27" spans="2:14" ht="17.25" thickBot="1" x14ac:dyDescent="0.3">
      <c r="B27" s="115" t="s">
        <v>53</v>
      </c>
      <c r="C27" s="116" t="s">
        <v>67</v>
      </c>
      <c r="D27" s="117">
        <v>804</v>
      </c>
      <c r="E27" s="115" t="s">
        <v>70</v>
      </c>
      <c r="F27" s="118">
        <v>28810</v>
      </c>
      <c r="G27" s="119">
        <f>F27*G$1</f>
        <v>23820.108</v>
      </c>
      <c r="H27" s="120">
        <f>G27/H$1</f>
        <v>0.79400360000000003</v>
      </c>
      <c r="I27" s="121">
        <v>51.4</v>
      </c>
      <c r="J27" s="121">
        <v>16.899999999999999</v>
      </c>
      <c r="K27" s="121" t="s">
        <v>71</v>
      </c>
      <c r="L27" s="121"/>
      <c r="M27" s="122"/>
      <c r="N27" s="123"/>
    </row>
    <row r="28" spans="2:14" ht="17.25" thickBot="1" x14ac:dyDescent="0.3">
      <c r="B28" s="115" t="s">
        <v>53</v>
      </c>
      <c r="C28" s="116" t="s">
        <v>67</v>
      </c>
      <c r="D28" s="117">
        <v>805</v>
      </c>
      <c r="E28" s="115" t="s">
        <v>72</v>
      </c>
      <c r="F28" s="118">
        <v>60109</v>
      </c>
      <c r="G28" s="119">
        <f>F28*G$1</f>
        <v>49698.121200000001</v>
      </c>
      <c r="H28" s="120">
        <f>G28/H$1</f>
        <v>1.6566040399999999</v>
      </c>
      <c r="I28" s="121">
        <v>52.7</v>
      </c>
      <c r="J28" s="121">
        <v>60.9</v>
      </c>
      <c r="K28" s="121">
        <v>987</v>
      </c>
      <c r="L28" s="121"/>
      <c r="M28" s="122"/>
      <c r="N28" s="123"/>
    </row>
    <row r="29" spans="2:14" ht="17.25" thickBot="1" x14ac:dyDescent="0.3">
      <c r="B29" s="115" t="s">
        <v>53</v>
      </c>
      <c r="C29" s="116" t="s">
        <v>74</v>
      </c>
      <c r="D29" s="117">
        <v>806</v>
      </c>
      <c r="E29" s="115" t="s">
        <v>73</v>
      </c>
      <c r="F29" s="118">
        <v>128955</v>
      </c>
      <c r="G29" s="119">
        <f>F29*G$1</f>
        <v>106619.99399999999</v>
      </c>
      <c r="H29" s="120">
        <f>G29/H$1</f>
        <v>3.5539997999999997</v>
      </c>
      <c r="I29" s="121">
        <v>50.5</v>
      </c>
      <c r="J29" s="121" t="s">
        <v>75</v>
      </c>
      <c r="K29" s="121">
        <v>84</v>
      </c>
      <c r="L29" s="121">
        <v>114</v>
      </c>
      <c r="M29" s="122">
        <v>2</v>
      </c>
      <c r="N29" s="123"/>
    </row>
    <row r="30" spans="2:14" ht="17.25" thickBot="1" x14ac:dyDescent="0.3">
      <c r="B30" s="56" t="s">
        <v>13</v>
      </c>
      <c r="C30" s="57" t="s">
        <v>77</v>
      </c>
      <c r="D30" s="58">
        <v>605</v>
      </c>
      <c r="E30" s="56" t="s">
        <v>76</v>
      </c>
      <c r="F30" s="59">
        <v>22225</v>
      </c>
      <c r="G30" s="51">
        <f>F30*G$1</f>
        <v>18375.63</v>
      </c>
      <c r="H30" s="52">
        <f>G30/H$1</f>
        <v>0.61252099999999998</v>
      </c>
      <c r="I30" s="60">
        <v>51.8</v>
      </c>
      <c r="J30" s="60">
        <v>584.9</v>
      </c>
      <c r="K30" s="60">
        <v>38</v>
      </c>
      <c r="L30" s="60">
        <v>36</v>
      </c>
      <c r="M30" s="61">
        <v>2</v>
      </c>
      <c r="N30" s="55"/>
    </row>
    <row r="31" spans="2:14" ht="17.25" thickBot="1" x14ac:dyDescent="0.3">
      <c r="B31" s="89" t="s">
        <v>38</v>
      </c>
      <c r="C31" s="90" t="s">
        <v>79</v>
      </c>
      <c r="D31" s="91">
        <v>504</v>
      </c>
      <c r="E31" s="89" t="s">
        <v>78</v>
      </c>
      <c r="F31" s="11">
        <v>32938</v>
      </c>
      <c r="G31" s="92">
        <f>F31*G$1</f>
        <v>27233.1384</v>
      </c>
      <c r="H31" s="31">
        <f>G31/H$1</f>
        <v>0.90777127999999996</v>
      </c>
      <c r="I31" s="93">
        <v>50.7</v>
      </c>
      <c r="J31" s="93">
        <v>173.7</v>
      </c>
      <c r="K31" s="93">
        <v>190</v>
      </c>
      <c r="L31" s="93">
        <v>14</v>
      </c>
      <c r="M31" s="94">
        <v>1</v>
      </c>
      <c r="N31" s="95"/>
    </row>
    <row r="32" spans="2:14" ht="17.25" thickBot="1" x14ac:dyDescent="0.3">
      <c r="B32" s="107" t="s">
        <v>64</v>
      </c>
      <c r="C32" s="108" t="s">
        <v>81</v>
      </c>
      <c r="D32" s="109">
        <v>402</v>
      </c>
      <c r="E32" s="107" t="s">
        <v>80</v>
      </c>
      <c r="F32" s="10">
        <v>111125</v>
      </c>
      <c r="G32" s="110">
        <f>F32*G$1</f>
        <v>91878.15</v>
      </c>
      <c r="H32" s="111">
        <f>G32/H$1</f>
        <v>3.062605</v>
      </c>
      <c r="I32" s="112">
        <v>52</v>
      </c>
      <c r="J32" s="112" t="s">
        <v>82</v>
      </c>
      <c r="K32" s="112">
        <v>72</v>
      </c>
      <c r="L32" s="112">
        <v>89</v>
      </c>
      <c r="M32" s="113">
        <v>4</v>
      </c>
      <c r="N32" s="114"/>
    </row>
    <row r="33" spans="2:14" ht="17.25" thickBot="1" x14ac:dyDescent="0.3">
      <c r="B33" s="62" t="s">
        <v>18</v>
      </c>
      <c r="C33" s="63" t="s">
        <v>84</v>
      </c>
      <c r="D33" s="64">
        <v>704</v>
      </c>
      <c r="E33" s="62" t="s">
        <v>83</v>
      </c>
      <c r="F33" s="65">
        <v>33696</v>
      </c>
      <c r="G33" s="66">
        <f>F33*G$1</f>
        <v>27859.852800000001</v>
      </c>
      <c r="H33" s="67">
        <f>G33/H$1</f>
        <v>0.92866176</v>
      </c>
      <c r="I33" s="68">
        <v>50.5</v>
      </c>
      <c r="J33" s="68">
        <v>357.3</v>
      </c>
      <c r="K33" s="68">
        <v>94</v>
      </c>
      <c r="L33" s="68">
        <v>33</v>
      </c>
      <c r="M33" s="69">
        <v>2</v>
      </c>
      <c r="N33" s="70"/>
    </row>
    <row r="34" spans="2:14" ht="17.25" thickBot="1" x14ac:dyDescent="0.3">
      <c r="B34" s="89" t="s">
        <v>38</v>
      </c>
      <c r="C34" s="90" t="s">
        <v>86</v>
      </c>
      <c r="D34" s="91">
        <v>505</v>
      </c>
      <c r="E34" s="89" t="s">
        <v>85</v>
      </c>
      <c r="F34" s="11">
        <v>72305</v>
      </c>
      <c r="G34" s="92">
        <f>F34*G$1</f>
        <v>59781.773999999998</v>
      </c>
      <c r="H34" s="31">
        <f>G34/H$1</f>
        <v>1.9927257999999999</v>
      </c>
      <c r="I34" s="93">
        <v>51.6</v>
      </c>
      <c r="J34" s="93" t="s">
        <v>87</v>
      </c>
      <c r="K34" s="93">
        <v>54</v>
      </c>
      <c r="L34" s="93">
        <v>56</v>
      </c>
      <c r="M34" s="94">
        <v>2</v>
      </c>
      <c r="N34" s="95"/>
    </row>
    <row r="35" spans="2:14" ht="17.25" thickBot="1" x14ac:dyDescent="0.3">
      <c r="B35" s="56" t="s">
        <v>13</v>
      </c>
      <c r="C35" s="57" t="s">
        <v>89</v>
      </c>
      <c r="D35" s="58">
        <v>606</v>
      </c>
      <c r="E35" s="56" t="s">
        <v>88</v>
      </c>
      <c r="F35" s="59">
        <v>73590</v>
      </c>
      <c r="G35" s="51">
        <f>F35*G$1</f>
        <v>60844.212</v>
      </c>
      <c r="H35" s="52">
        <f>G35/H$1</f>
        <v>2.0281403999999998</v>
      </c>
      <c r="I35" s="60">
        <v>52.3</v>
      </c>
      <c r="J35" s="60">
        <v>825.6</v>
      </c>
      <c r="K35" s="60">
        <v>89</v>
      </c>
      <c r="L35" s="60">
        <v>57</v>
      </c>
      <c r="M35" s="61">
        <v>2</v>
      </c>
      <c r="N35" s="55"/>
    </row>
    <row r="36" spans="2:14" ht="17.25" thickBot="1" x14ac:dyDescent="0.3">
      <c r="B36" s="80" t="s">
        <v>24</v>
      </c>
      <c r="C36" s="81" t="s">
        <v>91</v>
      </c>
      <c r="D36" s="82">
        <v>106</v>
      </c>
      <c r="E36" s="80" t="s">
        <v>90</v>
      </c>
      <c r="F36" s="83">
        <v>73985</v>
      </c>
      <c r="G36" s="84">
        <f>F36*G$1</f>
        <v>61170.797999999995</v>
      </c>
      <c r="H36" s="85">
        <f>G36/H$1</f>
        <v>2.0390265999999997</v>
      </c>
      <c r="I36" s="86">
        <v>51.1</v>
      </c>
      <c r="J36" s="86">
        <v>949.5</v>
      </c>
      <c r="K36" s="86">
        <v>78</v>
      </c>
      <c r="L36" s="86">
        <v>26</v>
      </c>
      <c r="M36" s="87">
        <v>2</v>
      </c>
      <c r="N36" s="88"/>
    </row>
    <row r="37" spans="2:14" ht="17.25" thickBot="1" x14ac:dyDescent="0.3">
      <c r="B37" s="89" t="s">
        <v>38</v>
      </c>
      <c r="C37" s="90" t="s">
        <v>93</v>
      </c>
      <c r="D37" s="91">
        <v>506</v>
      </c>
      <c r="E37" s="89" t="s">
        <v>92</v>
      </c>
      <c r="F37" s="11">
        <v>96505</v>
      </c>
      <c r="G37" s="92">
        <f>F37*G$1</f>
        <v>79790.334000000003</v>
      </c>
      <c r="H37" s="31">
        <f>G37/H$1</f>
        <v>2.6596777999999999</v>
      </c>
      <c r="I37" s="93">
        <v>51.4</v>
      </c>
      <c r="J37" s="93">
        <v>735.7</v>
      </c>
      <c r="K37" s="93">
        <v>131</v>
      </c>
      <c r="L37" s="93">
        <v>43</v>
      </c>
      <c r="M37" s="94">
        <v>3</v>
      </c>
      <c r="N37" s="95"/>
    </row>
    <row r="38" spans="2:14" ht="17.25" thickBot="1" x14ac:dyDescent="0.3">
      <c r="B38" s="62" t="s">
        <v>18</v>
      </c>
      <c r="C38" s="63" t="s">
        <v>95</v>
      </c>
      <c r="D38" s="64">
        <v>705</v>
      </c>
      <c r="E38" s="62" t="s">
        <v>94</v>
      </c>
      <c r="F38" s="65">
        <v>11896</v>
      </c>
      <c r="G38" s="66">
        <f>F38*G$1</f>
        <v>9835.612799999999</v>
      </c>
      <c r="H38" s="67">
        <f>G38/H$1</f>
        <v>0.32785375999999994</v>
      </c>
      <c r="I38" s="68">
        <v>51.3</v>
      </c>
      <c r="J38" s="68">
        <v>427.3</v>
      </c>
      <c r="K38" s="68">
        <v>28</v>
      </c>
      <c r="L38" s="68">
        <v>23</v>
      </c>
      <c r="M38" s="69">
        <v>1</v>
      </c>
      <c r="N38" s="70"/>
    </row>
    <row r="39" spans="2:14" ht="17.25" thickBot="1" x14ac:dyDescent="0.3">
      <c r="B39" s="115" t="s">
        <v>53</v>
      </c>
      <c r="C39" s="116" t="s">
        <v>97</v>
      </c>
      <c r="D39" s="117">
        <v>807</v>
      </c>
      <c r="E39" s="115" t="s">
        <v>96</v>
      </c>
      <c r="F39" s="118">
        <v>110662</v>
      </c>
      <c r="G39" s="119">
        <f>F39*G$1</f>
        <v>91495.3416</v>
      </c>
      <c r="H39" s="120">
        <f>G39/H$1</f>
        <v>3.0498447199999998</v>
      </c>
      <c r="I39" s="121">
        <v>51.5</v>
      </c>
      <c r="J39" s="121" t="s">
        <v>98</v>
      </c>
      <c r="K39" s="121">
        <v>109</v>
      </c>
      <c r="L39" s="121">
        <v>78</v>
      </c>
      <c r="M39" s="122">
        <v>3</v>
      </c>
      <c r="N39" s="123"/>
    </row>
    <row r="40" spans="2:14" ht="17.25" thickBot="1" x14ac:dyDescent="0.3">
      <c r="B40" s="71" t="s">
        <v>21</v>
      </c>
      <c r="C40" s="72" t="s">
        <v>100</v>
      </c>
      <c r="D40" s="73">
        <v>303</v>
      </c>
      <c r="E40" s="71" t="s">
        <v>99</v>
      </c>
      <c r="F40" s="74">
        <v>26456</v>
      </c>
      <c r="G40" s="75">
        <f>F40*G$1</f>
        <v>21873.820799999998</v>
      </c>
      <c r="H40" s="76">
        <f>G40/H$1</f>
        <v>0.72912735999999989</v>
      </c>
      <c r="I40" s="77">
        <v>51.5</v>
      </c>
      <c r="J40" s="77">
        <v>327.39999999999998</v>
      </c>
      <c r="K40" s="77">
        <v>81</v>
      </c>
      <c r="L40" s="77">
        <v>17</v>
      </c>
      <c r="M40" s="78">
        <v>2</v>
      </c>
      <c r="N40" s="79"/>
    </row>
    <row r="41" spans="2:14" ht="17.25" thickBot="1" x14ac:dyDescent="0.3">
      <c r="B41" s="89" t="s">
        <v>38</v>
      </c>
      <c r="C41" s="90" t="s">
        <v>102</v>
      </c>
      <c r="D41" s="91">
        <v>507</v>
      </c>
      <c r="E41" s="89" t="s">
        <v>101</v>
      </c>
      <c r="F41" s="11">
        <v>62448</v>
      </c>
      <c r="G41" s="92">
        <f>F41*G$1</f>
        <v>51632.006399999998</v>
      </c>
      <c r="H41" s="31">
        <f>G41/H$1</f>
        <v>1.72106688</v>
      </c>
      <c r="I41" s="93">
        <v>49.6</v>
      </c>
      <c r="J41" s="93">
        <v>690.5</v>
      </c>
      <c r="K41" s="93">
        <v>90</v>
      </c>
      <c r="L41" s="93">
        <v>24</v>
      </c>
      <c r="M41" s="94">
        <v>1</v>
      </c>
      <c r="N41" s="95"/>
    </row>
    <row r="42" spans="2:14" ht="17.25" thickBot="1" x14ac:dyDescent="0.3">
      <c r="B42" s="107" t="s">
        <v>64</v>
      </c>
      <c r="C42" s="108" t="s">
        <v>104</v>
      </c>
      <c r="D42" s="109">
        <v>403</v>
      </c>
      <c r="E42" s="107" t="s">
        <v>103</v>
      </c>
      <c r="F42" s="10">
        <v>161441</v>
      </c>
      <c r="G42" s="110">
        <f>F42*G$1</f>
        <v>133479.41879999998</v>
      </c>
      <c r="H42" s="111">
        <f>G42/H$1</f>
        <v>4.4493139599999996</v>
      </c>
      <c r="I42" s="112">
        <v>51.7</v>
      </c>
      <c r="J42" s="112">
        <v>870.7</v>
      </c>
      <c r="K42" s="112">
        <v>185</v>
      </c>
      <c r="L42" s="112">
        <v>62</v>
      </c>
      <c r="M42" s="113">
        <v>2</v>
      </c>
      <c r="N42" s="114"/>
    </row>
    <row r="43" spans="2:14" ht="30.75" thickBot="1" x14ac:dyDescent="0.3">
      <c r="B43" s="71" t="s">
        <v>21</v>
      </c>
      <c r="C43" s="72" t="s">
        <v>106</v>
      </c>
      <c r="D43" s="73">
        <v>304</v>
      </c>
      <c r="E43" s="71" t="s">
        <v>105</v>
      </c>
      <c r="F43" s="74">
        <v>62532</v>
      </c>
      <c r="G43" s="75">
        <f>F43*G$1</f>
        <v>51701.457600000002</v>
      </c>
      <c r="H43" s="76">
        <f>G43/H$1</f>
        <v>1.72338192</v>
      </c>
      <c r="I43" s="77">
        <v>51.5</v>
      </c>
      <c r="J43" s="77">
        <v>580</v>
      </c>
      <c r="K43" s="77">
        <v>108</v>
      </c>
      <c r="L43" s="77">
        <v>34</v>
      </c>
      <c r="M43" s="78">
        <v>2</v>
      </c>
      <c r="N43" s="79"/>
    </row>
    <row r="44" spans="2:14" ht="17.25" thickBot="1" x14ac:dyDescent="0.3">
      <c r="B44" s="107" t="s">
        <v>64</v>
      </c>
      <c r="C44" s="108" t="s">
        <v>108</v>
      </c>
      <c r="D44" s="109">
        <v>404</v>
      </c>
      <c r="E44" s="107" t="s">
        <v>107</v>
      </c>
      <c r="F44" s="10">
        <v>139432</v>
      </c>
      <c r="G44" s="110">
        <f>F44*G$1</f>
        <v>115282.37759999999</v>
      </c>
      <c r="H44" s="111">
        <f>G44/H$1</f>
        <v>3.8427459199999996</v>
      </c>
      <c r="I44" s="112">
        <v>51.8</v>
      </c>
      <c r="J44" s="112" t="s">
        <v>109</v>
      </c>
      <c r="K44" s="112">
        <v>104</v>
      </c>
      <c r="L44" s="112">
        <v>62</v>
      </c>
      <c r="M44" s="113">
        <v>3</v>
      </c>
      <c r="N44" s="114"/>
    </row>
    <row r="45" spans="2:14" ht="17.25" thickBot="1" x14ac:dyDescent="0.3">
      <c r="B45" s="71" t="s">
        <v>21</v>
      </c>
      <c r="C45" s="72" t="s">
        <v>111</v>
      </c>
      <c r="D45" s="73">
        <v>305</v>
      </c>
      <c r="E45" s="71" t="s">
        <v>110</v>
      </c>
      <c r="F45" s="74">
        <v>45704</v>
      </c>
      <c r="G45" s="75">
        <f>F45*G$1</f>
        <v>37788.067199999998</v>
      </c>
      <c r="H45" s="76">
        <f>G45/H$1</f>
        <v>1.25960224</v>
      </c>
      <c r="I45" s="77">
        <v>51.2</v>
      </c>
      <c r="J45" s="77">
        <v>301</v>
      </c>
      <c r="K45" s="77">
        <v>152</v>
      </c>
      <c r="L45" s="77">
        <v>23</v>
      </c>
      <c r="M45" s="78">
        <v>1</v>
      </c>
      <c r="N45" s="79"/>
    </row>
    <row r="46" spans="2:14" ht="17.25" thickBot="1" x14ac:dyDescent="0.3">
      <c r="B46" s="5" t="s">
        <v>24</v>
      </c>
      <c r="C46" s="6" t="s">
        <v>113</v>
      </c>
      <c r="D46" s="7">
        <v>107</v>
      </c>
      <c r="E46" s="5" t="s">
        <v>112</v>
      </c>
      <c r="F46" s="9">
        <v>64697</v>
      </c>
      <c r="G46" s="4">
        <f>F46*G$1</f>
        <v>53491.479599999999</v>
      </c>
      <c r="H46" s="26">
        <f>G46/H$1</f>
        <v>1.7830493199999999</v>
      </c>
      <c r="I46" s="8">
        <v>51.6</v>
      </c>
      <c r="J46" s="8">
        <v>375.5</v>
      </c>
      <c r="K46" s="8">
        <v>172</v>
      </c>
      <c r="L46" s="8">
        <v>17</v>
      </c>
      <c r="M46" s="38">
        <v>3</v>
      </c>
    </row>
    <row r="47" spans="2:14" ht="17.25" thickBot="1" x14ac:dyDescent="0.3">
      <c r="B47" s="97" t="s">
        <v>47</v>
      </c>
      <c r="C47" s="98" t="s">
        <v>115</v>
      </c>
      <c r="D47" s="99">
        <v>204</v>
      </c>
      <c r="E47" s="97" t="s">
        <v>114</v>
      </c>
      <c r="F47" s="100">
        <v>62879</v>
      </c>
      <c r="G47" s="101">
        <f>F47*G$1</f>
        <v>51988.357199999999</v>
      </c>
      <c r="H47" s="102">
        <f>G47/H$1</f>
        <v>1.7329452400000001</v>
      </c>
      <c r="I47" s="103">
        <v>51.9</v>
      </c>
      <c r="J47" s="103">
        <v>381.1</v>
      </c>
      <c r="K47" s="103">
        <v>165</v>
      </c>
      <c r="L47" s="103">
        <v>27</v>
      </c>
      <c r="M47" s="104">
        <v>2</v>
      </c>
      <c r="N47" s="105"/>
    </row>
    <row r="48" spans="2:14" ht="17.25" thickBot="1" x14ac:dyDescent="0.3">
      <c r="B48" s="56" t="s">
        <v>13</v>
      </c>
      <c r="C48" s="57" t="s">
        <v>117</v>
      </c>
      <c r="D48" s="58">
        <v>607</v>
      </c>
      <c r="E48" s="56" t="s">
        <v>116</v>
      </c>
      <c r="F48" s="59">
        <v>21545</v>
      </c>
      <c r="G48" s="51">
        <f>F48*G$1</f>
        <v>17813.405999999999</v>
      </c>
      <c r="H48" s="52">
        <f>G48/H$1</f>
        <v>0.59378019999999998</v>
      </c>
      <c r="I48" s="60">
        <v>51.4</v>
      </c>
      <c r="J48" s="60">
        <v>476.2</v>
      </c>
      <c r="K48" s="60">
        <v>45</v>
      </c>
      <c r="L48" s="60">
        <v>22</v>
      </c>
      <c r="M48" s="61">
        <v>1</v>
      </c>
      <c r="N48" s="55"/>
    </row>
    <row r="49" spans="2:14" ht="17.25" thickBot="1" x14ac:dyDescent="0.3">
      <c r="B49" s="62" t="s">
        <v>18</v>
      </c>
      <c r="C49" s="63" t="s">
        <v>119</v>
      </c>
      <c r="D49" s="64">
        <v>706</v>
      </c>
      <c r="E49" s="62" t="s">
        <v>118</v>
      </c>
      <c r="F49" s="65">
        <v>104837</v>
      </c>
      <c r="G49" s="66">
        <f>F49*G$1</f>
        <v>86679.231599999999</v>
      </c>
      <c r="H49" s="67">
        <f>G49/H$1</f>
        <v>2.8893077200000001</v>
      </c>
      <c r="I49" s="68">
        <v>51.4</v>
      </c>
      <c r="J49" s="68" t="s">
        <v>120</v>
      </c>
      <c r="K49" s="68">
        <v>95</v>
      </c>
      <c r="L49" s="68">
        <v>29</v>
      </c>
      <c r="M49" s="69">
        <v>3</v>
      </c>
      <c r="N49" s="70"/>
    </row>
    <row r="50" spans="2:14" ht="17.25" thickBot="1" x14ac:dyDescent="0.3">
      <c r="B50" s="71" t="s">
        <v>21</v>
      </c>
      <c r="C50" s="72" t="s">
        <v>122</v>
      </c>
      <c r="D50" s="73">
        <v>306</v>
      </c>
      <c r="E50" s="71" t="s">
        <v>121</v>
      </c>
      <c r="F50" s="74">
        <v>62526</v>
      </c>
      <c r="G50" s="75">
        <f>F50*G$1</f>
        <v>51696.496800000001</v>
      </c>
      <c r="H50" s="76">
        <f>G50/H$1</f>
        <v>1.72321656</v>
      </c>
      <c r="I50" s="77">
        <v>51</v>
      </c>
      <c r="J50" s="77">
        <v>463.2</v>
      </c>
      <c r="K50" s="77">
        <v>135</v>
      </c>
      <c r="L50" s="77">
        <v>28</v>
      </c>
      <c r="M50" s="78">
        <v>1</v>
      </c>
      <c r="N50" s="79"/>
    </row>
    <row r="51" spans="2:14" ht="17.25" thickBot="1" x14ac:dyDescent="0.3">
      <c r="B51" s="62" t="s">
        <v>18</v>
      </c>
      <c r="C51" s="63" t="s">
        <v>124</v>
      </c>
      <c r="D51" s="64">
        <v>707</v>
      </c>
      <c r="E51" s="62" t="s">
        <v>123</v>
      </c>
      <c r="F51" s="65">
        <v>175038</v>
      </c>
      <c r="G51" s="66">
        <f>F51*G$1</f>
        <v>144721.4184</v>
      </c>
      <c r="H51" s="67">
        <f>G51/H$1</f>
        <v>4.8240472800000003</v>
      </c>
      <c r="I51" s="68">
        <v>51.3</v>
      </c>
      <c r="J51" s="68">
        <v>933.7</v>
      </c>
      <c r="K51" s="68">
        <v>187</v>
      </c>
      <c r="L51" s="68">
        <v>91</v>
      </c>
      <c r="M51" s="69">
        <v>2</v>
      </c>
      <c r="N51" s="70"/>
    </row>
    <row r="52" spans="2:14" ht="17.25" thickBot="1" x14ac:dyDescent="0.3">
      <c r="B52" s="71" t="s">
        <v>21</v>
      </c>
      <c r="C52" s="72" t="s">
        <v>126</v>
      </c>
      <c r="D52" s="73">
        <v>307</v>
      </c>
      <c r="E52" s="71" t="s">
        <v>125</v>
      </c>
      <c r="F52" s="74">
        <v>134238</v>
      </c>
      <c r="G52" s="75">
        <f>F52*G$1</f>
        <v>110987.97839999999</v>
      </c>
      <c r="H52" s="76">
        <f>G52/H$1</f>
        <v>3.6995992799999997</v>
      </c>
      <c r="I52" s="77">
        <v>50.8</v>
      </c>
      <c r="J52" s="77">
        <v>959.8</v>
      </c>
      <c r="K52" s="77">
        <v>140</v>
      </c>
      <c r="L52" s="77">
        <v>52</v>
      </c>
      <c r="M52" s="78">
        <v>4</v>
      </c>
      <c r="N52" s="79"/>
    </row>
    <row r="53" spans="2:14" ht="17.25" thickBot="1" x14ac:dyDescent="0.3">
      <c r="B53" s="71" t="s">
        <v>21</v>
      </c>
      <c r="C53" s="72" t="s">
        <v>128</v>
      </c>
      <c r="D53" s="73">
        <v>308</v>
      </c>
      <c r="E53" s="71" t="s">
        <v>127</v>
      </c>
      <c r="F53" s="74">
        <v>44371</v>
      </c>
      <c r="G53" s="75">
        <f>F53*G$1</f>
        <v>36685.942799999997</v>
      </c>
      <c r="H53" s="76">
        <f>G53/H$1</f>
        <v>1.22286476</v>
      </c>
      <c r="I53" s="77">
        <v>51.1</v>
      </c>
      <c r="J53" s="77">
        <v>375.3</v>
      </c>
      <c r="K53" s="77">
        <v>118</v>
      </c>
      <c r="L53" s="77">
        <v>21</v>
      </c>
      <c r="M53" s="78">
        <v>1</v>
      </c>
      <c r="N53" s="79"/>
    </row>
    <row r="54" spans="2:14" ht="17.25" thickBot="1" x14ac:dyDescent="0.3">
      <c r="B54" s="56" t="s">
        <v>13</v>
      </c>
      <c r="C54" s="57" t="s">
        <v>130</v>
      </c>
      <c r="D54" s="58">
        <v>608</v>
      </c>
      <c r="E54" s="56" t="s">
        <v>129</v>
      </c>
      <c r="F54" s="59">
        <v>39736</v>
      </c>
      <c r="G54" s="51">
        <f>F54*G$1</f>
        <v>32853.724799999996</v>
      </c>
      <c r="H54" s="52">
        <f>G54/H$1</f>
        <v>1.0951241599999999</v>
      </c>
      <c r="I54" s="60">
        <v>51.1</v>
      </c>
      <c r="J54" s="60">
        <v>730.3</v>
      </c>
      <c r="K54" s="60">
        <v>54</v>
      </c>
      <c r="L54" s="60">
        <v>42</v>
      </c>
      <c r="M54" s="61">
        <v>3</v>
      </c>
      <c r="N54" s="55"/>
    </row>
    <row r="55" spans="2:14" ht="17.25" thickBot="1" x14ac:dyDescent="0.3">
      <c r="B55" s="56" t="s">
        <v>13</v>
      </c>
      <c r="C55" s="57" t="s">
        <v>132</v>
      </c>
      <c r="D55" s="58">
        <v>609</v>
      </c>
      <c r="E55" s="56" t="s">
        <v>131</v>
      </c>
      <c r="F55" s="59">
        <v>84270</v>
      </c>
      <c r="G55" s="51">
        <f>F55*G$1</f>
        <v>69674.436000000002</v>
      </c>
      <c r="H55" s="52">
        <f>G55/H$1</f>
        <v>2.3224811999999999</v>
      </c>
      <c r="I55" s="60">
        <v>51.6</v>
      </c>
      <c r="J55" s="60" t="s">
        <v>133</v>
      </c>
      <c r="K55" s="60">
        <v>57</v>
      </c>
      <c r="L55" s="60">
        <v>107</v>
      </c>
      <c r="M55" s="61">
        <v>3</v>
      </c>
      <c r="N55" s="55"/>
    </row>
    <row r="56" spans="2:14" ht="17.25" thickBot="1" x14ac:dyDescent="0.3">
      <c r="B56" s="115" t="s">
        <v>53</v>
      </c>
      <c r="C56" s="116" t="s">
        <v>135</v>
      </c>
      <c r="D56" s="117">
        <v>808</v>
      </c>
      <c r="E56" s="115" t="s">
        <v>134</v>
      </c>
      <c r="F56" s="118">
        <v>62286</v>
      </c>
      <c r="G56" s="119">
        <f>F56*G$1</f>
        <v>51498.0648</v>
      </c>
      <c r="H56" s="120">
        <f>G56/H$1</f>
        <v>1.7166021600000001</v>
      </c>
      <c r="I56" s="121">
        <v>51.7</v>
      </c>
      <c r="J56" s="121" t="s">
        <v>136</v>
      </c>
      <c r="K56" s="121">
        <v>53</v>
      </c>
      <c r="L56" s="121">
        <v>62</v>
      </c>
      <c r="M56" s="122">
        <v>2</v>
      </c>
      <c r="N56" s="123"/>
    </row>
    <row r="57" spans="2:14" ht="17.25" thickBot="1" x14ac:dyDescent="0.3">
      <c r="B57" s="89" t="s">
        <v>38</v>
      </c>
      <c r="C57" s="90" t="s">
        <v>138</v>
      </c>
      <c r="D57" s="91">
        <v>508</v>
      </c>
      <c r="E57" s="89" t="s">
        <v>137</v>
      </c>
      <c r="F57" s="11">
        <v>56747</v>
      </c>
      <c r="G57" s="92">
        <f>F57*G$1</f>
        <v>46918.419600000001</v>
      </c>
      <c r="H57" s="31">
        <f>G57/H$1</f>
        <v>1.56394732</v>
      </c>
      <c r="I57" s="93">
        <v>51.7</v>
      </c>
      <c r="J57" s="93">
        <v>646.79999999999995</v>
      </c>
      <c r="K57" s="93">
        <v>88</v>
      </c>
      <c r="L57" s="93">
        <v>25</v>
      </c>
      <c r="M57" s="94">
        <v>1</v>
      </c>
      <c r="N57" s="95"/>
    </row>
    <row r="58" spans="2:14" ht="17.25" thickBot="1" x14ac:dyDescent="0.3">
      <c r="B58" s="62" t="s">
        <v>18</v>
      </c>
      <c r="C58" s="63" t="s">
        <v>140</v>
      </c>
      <c r="D58" s="64">
        <v>708</v>
      </c>
      <c r="E58" s="62" t="s">
        <v>139</v>
      </c>
      <c r="F58" s="65">
        <v>60378</v>
      </c>
      <c r="G58" s="66">
        <f>F58*G$1</f>
        <v>49920.530399999996</v>
      </c>
      <c r="H58" s="67">
        <f>G58/H$1</f>
        <v>1.6640176799999999</v>
      </c>
      <c r="I58" s="68">
        <v>50.1</v>
      </c>
      <c r="J58" s="68">
        <v>483.5</v>
      </c>
      <c r="K58" s="68">
        <v>125</v>
      </c>
      <c r="L58" s="68">
        <v>43</v>
      </c>
      <c r="M58" s="69">
        <v>2</v>
      </c>
      <c r="N58" s="70"/>
    </row>
    <row r="59" spans="2:14" ht="17.25" thickBot="1" x14ac:dyDescent="0.3">
      <c r="B59" s="80" t="s">
        <v>24</v>
      </c>
      <c r="C59" s="81" t="s">
        <v>142</v>
      </c>
      <c r="D59" s="82">
        <v>108</v>
      </c>
      <c r="E59" s="80" t="s">
        <v>141</v>
      </c>
      <c r="F59" s="83">
        <v>88052</v>
      </c>
      <c r="G59" s="84">
        <f>F59*G$1</f>
        <v>72801.393599999996</v>
      </c>
      <c r="H59" s="85">
        <f>G59/H$1</f>
        <v>2.4267131200000001</v>
      </c>
      <c r="I59" s="86">
        <v>51.4</v>
      </c>
      <c r="J59" s="86">
        <v>359.9</v>
      </c>
      <c r="K59" s="86">
        <v>245</v>
      </c>
      <c r="L59" s="86">
        <v>29</v>
      </c>
      <c r="M59" s="87">
        <v>1</v>
      </c>
      <c r="N59" s="88"/>
    </row>
    <row r="60" spans="2:14" ht="17.25" thickBot="1" x14ac:dyDescent="0.3">
      <c r="B60" s="97" t="s">
        <v>47</v>
      </c>
      <c r="C60" s="98" t="s">
        <v>144</v>
      </c>
      <c r="D60" s="99">
        <v>205</v>
      </c>
      <c r="E60" s="97" t="s">
        <v>143</v>
      </c>
      <c r="F60" s="100">
        <v>60473</v>
      </c>
      <c r="G60" s="101">
        <f>F60*G$1</f>
        <v>49999.076399999998</v>
      </c>
      <c r="H60" s="102">
        <f>G60/H$1</f>
        <v>1.6666358799999998</v>
      </c>
      <c r="I60" s="103">
        <v>51.1</v>
      </c>
      <c r="J60" s="103">
        <v>683.5</v>
      </c>
      <c r="K60" s="103">
        <v>88</v>
      </c>
      <c r="L60" s="103">
        <v>31</v>
      </c>
      <c r="M60" s="104">
        <v>2</v>
      </c>
      <c r="N60" s="105"/>
    </row>
    <row r="61" spans="2:14" ht="17.25" thickBot="1" x14ac:dyDescent="0.3">
      <c r="B61" s="97" t="s">
        <v>47</v>
      </c>
      <c r="C61" s="98" t="s">
        <v>146</v>
      </c>
      <c r="D61" s="99">
        <v>206</v>
      </c>
      <c r="E61" s="97" t="s">
        <v>145</v>
      </c>
      <c r="F61" s="100">
        <v>47131</v>
      </c>
      <c r="G61" s="101">
        <f>F61*G$1</f>
        <v>38967.910799999998</v>
      </c>
      <c r="H61" s="102">
        <f>G61/H$1</f>
        <v>1.29893036</v>
      </c>
      <c r="I61" s="103">
        <v>51.2</v>
      </c>
      <c r="J61" s="103">
        <v>357.1</v>
      </c>
      <c r="K61" s="103">
        <v>132</v>
      </c>
      <c r="L61" s="103">
        <v>21</v>
      </c>
      <c r="M61" s="104">
        <v>3</v>
      </c>
      <c r="N61" s="105"/>
    </row>
    <row r="62" spans="2:14" ht="17.25" thickBot="1" x14ac:dyDescent="0.3">
      <c r="B62" s="62" t="s">
        <v>18</v>
      </c>
      <c r="C62" s="63" t="s">
        <v>148</v>
      </c>
      <c r="D62" s="64">
        <v>709</v>
      </c>
      <c r="E62" s="62" t="s">
        <v>147</v>
      </c>
      <c r="F62" s="65">
        <v>36358</v>
      </c>
      <c r="G62" s="66">
        <f>F62*G$1</f>
        <v>30060.794399999999</v>
      </c>
      <c r="H62" s="67">
        <f>G62/H$1</f>
        <v>1.0020264800000001</v>
      </c>
      <c r="I62" s="68">
        <v>51.2</v>
      </c>
      <c r="J62" s="68">
        <v>804.7</v>
      </c>
      <c r="K62" s="68">
        <v>45</v>
      </c>
      <c r="L62" s="68">
        <v>34</v>
      </c>
      <c r="M62" s="69">
        <v>1</v>
      </c>
      <c r="N62" s="70"/>
    </row>
    <row r="63" spans="2:14" ht="17.25" thickBot="1" x14ac:dyDescent="0.3">
      <c r="B63" s="115" t="s">
        <v>53</v>
      </c>
      <c r="C63" s="116" t="s">
        <v>150</v>
      </c>
      <c r="D63" s="117">
        <v>809</v>
      </c>
      <c r="E63" s="115" t="s">
        <v>149</v>
      </c>
      <c r="F63" s="118">
        <v>22849</v>
      </c>
      <c r="G63" s="119">
        <f>F63*G$1</f>
        <v>18891.553199999998</v>
      </c>
      <c r="H63" s="120">
        <f>G63/H$1</f>
        <v>0.62971843999999999</v>
      </c>
      <c r="I63" s="121">
        <v>51.4</v>
      </c>
      <c r="J63" s="121">
        <v>538.20000000000005</v>
      </c>
      <c r="K63" s="121">
        <v>42</v>
      </c>
      <c r="L63" s="121">
        <v>47</v>
      </c>
      <c r="M63" s="122">
        <v>1</v>
      </c>
      <c r="N63" s="123"/>
    </row>
    <row r="64" spans="2:14" ht="17.25" thickBot="1" x14ac:dyDescent="0.3">
      <c r="B64" s="115" t="s">
        <v>53</v>
      </c>
      <c r="C64" s="116" t="s">
        <v>152</v>
      </c>
      <c r="D64" s="117">
        <v>810</v>
      </c>
      <c r="E64" s="115" t="s">
        <v>151</v>
      </c>
      <c r="F64" s="118">
        <v>99652</v>
      </c>
      <c r="G64" s="119">
        <f>F64*G$1</f>
        <v>82392.2736</v>
      </c>
      <c r="H64" s="120">
        <f>G64/H$1</f>
        <v>2.74640912</v>
      </c>
      <c r="I64" s="121">
        <v>50.6</v>
      </c>
      <c r="J64" s="121">
        <v>587.4</v>
      </c>
      <c r="K64" s="121">
        <v>170</v>
      </c>
      <c r="L64" s="121">
        <v>36</v>
      </c>
      <c r="M64" s="122">
        <v>3</v>
      </c>
      <c r="N64" s="123"/>
    </row>
    <row r="65" spans="2:14" ht="17.25" thickBot="1" x14ac:dyDescent="0.3">
      <c r="B65" s="62" t="s">
        <v>18</v>
      </c>
      <c r="C65" s="63" t="s">
        <v>154</v>
      </c>
      <c r="D65" s="64">
        <v>710</v>
      </c>
      <c r="E65" s="62" t="s">
        <v>153</v>
      </c>
      <c r="F65" s="65">
        <v>53949</v>
      </c>
      <c r="G65" s="66">
        <f>F65*G$1</f>
        <v>44605.033199999998</v>
      </c>
      <c r="H65" s="67">
        <f>G65/H$1</f>
        <v>1.48683444</v>
      </c>
      <c r="I65" s="68">
        <v>50.3</v>
      </c>
      <c r="J65" s="68">
        <v>624</v>
      </c>
      <c r="K65" s="68">
        <v>86</v>
      </c>
      <c r="L65" s="68">
        <v>44</v>
      </c>
      <c r="M65" s="69">
        <v>2</v>
      </c>
      <c r="N65" s="70"/>
    </row>
    <row r="66" spans="2:14" ht="17.25" thickBot="1" x14ac:dyDescent="0.3">
      <c r="B66" s="62" t="s">
        <v>18</v>
      </c>
      <c r="C66" s="63" t="s">
        <v>156</v>
      </c>
      <c r="D66" s="64">
        <v>711</v>
      </c>
      <c r="E66" s="62" t="s">
        <v>155</v>
      </c>
      <c r="F66" s="65">
        <v>20622</v>
      </c>
      <c r="G66" s="66">
        <f>F66*G$1</f>
        <v>17050.2696</v>
      </c>
      <c r="H66" s="67">
        <f>G66/H$1</f>
        <v>0.56834231999999996</v>
      </c>
      <c r="I66" s="68">
        <v>50.4</v>
      </c>
      <c r="J66" s="68">
        <v>389</v>
      </c>
      <c r="K66" s="68">
        <v>53</v>
      </c>
      <c r="L66" s="68">
        <v>43</v>
      </c>
      <c r="M66" s="69">
        <v>1</v>
      </c>
      <c r="N66" s="70"/>
    </row>
    <row r="67" spans="2:14" ht="17.25" thickBot="1" x14ac:dyDescent="0.3">
      <c r="B67" s="62" t="s">
        <v>18</v>
      </c>
      <c r="C67" s="63" t="s">
        <v>158</v>
      </c>
      <c r="D67" s="64">
        <v>712</v>
      </c>
      <c r="E67" s="62" t="s">
        <v>157</v>
      </c>
      <c r="F67" s="65">
        <v>32644</v>
      </c>
      <c r="G67" s="66">
        <f>F67*G$1</f>
        <v>26990.0592</v>
      </c>
      <c r="H67" s="67">
        <f>G67/H$1</f>
        <v>0.89966864000000002</v>
      </c>
      <c r="I67" s="68">
        <v>51</v>
      </c>
      <c r="J67" s="68">
        <v>549.79999999999995</v>
      </c>
      <c r="K67" s="68">
        <v>59</v>
      </c>
      <c r="L67" s="68">
        <v>68</v>
      </c>
      <c r="M67" s="69">
        <v>2</v>
      </c>
      <c r="N67" s="70"/>
    </row>
    <row r="68" spans="2:14" ht="17.25" thickBot="1" x14ac:dyDescent="0.3">
      <c r="B68" s="107" t="s">
        <v>64</v>
      </c>
      <c r="C68" s="108" t="s">
        <v>160</v>
      </c>
      <c r="D68" s="109">
        <v>405</v>
      </c>
      <c r="E68" s="107" t="s">
        <v>159</v>
      </c>
      <c r="F68" s="10">
        <v>51802</v>
      </c>
      <c r="G68" s="110">
        <f>F68*G$1</f>
        <v>42829.893599999996</v>
      </c>
      <c r="H68" s="111">
        <f>G68/H$1</f>
        <v>1.4276631199999998</v>
      </c>
      <c r="I68" s="112">
        <v>51.3</v>
      </c>
      <c r="J68" s="112">
        <v>355.9</v>
      </c>
      <c r="K68" s="112">
        <v>146</v>
      </c>
      <c r="L68" s="112">
        <v>13</v>
      </c>
      <c r="M68" s="113">
        <v>1</v>
      </c>
      <c r="N68" s="114"/>
    </row>
    <row r="69" spans="2:14" ht="17.25" thickBot="1" x14ac:dyDescent="0.3">
      <c r="B69" s="107" t="s">
        <v>64</v>
      </c>
      <c r="C69" s="108" t="s">
        <v>162</v>
      </c>
      <c r="D69" s="109">
        <v>406</v>
      </c>
      <c r="E69" s="107" t="s">
        <v>161</v>
      </c>
      <c r="F69" s="10">
        <v>70316</v>
      </c>
      <c r="G69" s="110">
        <f>F69*G$1</f>
        <v>58137.268799999998</v>
      </c>
      <c r="H69" s="111">
        <f>G69/H$1</f>
        <v>1.9379089599999999</v>
      </c>
      <c r="I69" s="112">
        <v>51</v>
      </c>
      <c r="J69" s="112">
        <v>597.6</v>
      </c>
      <c r="K69" s="112">
        <v>118</v>
      </c>
      <c r="L69" s="112">
        <v>54</v>
      </c>
      <c r="M69" s="113">
        <v>1</v>
      </c>
      <c r="N69" s="114"/>
    </row>
    <row r="70" spans="2:14" ht="17.25" thickBot="1" x14ac:dyDescent="0.3">
      <c r="B70" s="115" t="s">
        <v>53</v>
      </c>
      <c r="C70" s="116" t="s">
        <v>164</v>
      </c>
      <c r="D70" s="117">
        <v>811</v>
      </c>
      <c r="E70" s="115" t="s">
        <v>163</v>
      </c>
      <c r="F70" s="118">
        <v>105411</v>
      </c>
      <c r="G70" s="119">
        <f>F70*G$1</f>
        <v>87153.814799999993</v>
      </c>
      <c r="H70" s="120">
        <f>G70/H$1</f>
        <v>2.9051271599999997</v>
      </c>
      <c r="I70" s="121">
        <v>51.6</v>
      </c>
      <c r="J70" s="121" t="s">
        <v>165</v>
      </c>
      <c r="K70" s="121">
        <v>98</v>
      </c>
      <c r="L70" s="121">
        <v>82</v>
      </c>
      <c r="M70" s="122">
        <v>4</v>
      </c>
      <c r="N70" s="123"/>
    </row>
    <row r="71" spans="2:14" ht="17.25" thickBot="1" x14ac:dyDescent="0.3">
      <c r="B71" s="71" t="s">
        <v>21</v>
      </c>
      <c r="C71" s="72" t="s">
        <v>167</v>
      </c>
      <c r="D71" s="73">
        <v>309</v>
      </c>
      <c r="E71" s="71" t="s">
        <v>166</v>
      </c>
      <c r="F71" s="74">
        <v>114376</v>
      </c>
      <c r="G71" s="75">
        <f>F71*G$1</f>
        <v>94566.076799999995</v>
      </c>
      <c r="H71" s="76">
        <f>G71/H$1</f>
        <v>3.1522025599999997</v>
      </c>
      <c r="I71" s="77">
        <v>51.3</v>
      </c>
      <c r="J71" s="77">
        <v>674.8</v>
      </c>
      <c r="K71" s="77">
        <v>169</v>
      </c>
      <c r="L71" s="77">
        <v>37</v>
      </c>
      <c r="M71" s="78">
        <v>3</v>
      </c>
      <c r="N71" s="79"/>
    </row>
    <row r="72" spans="2:14" ht="17.25" thickBot="1" x14ac:dyDescent="0.3">
      <c r="B72" s="97" t="s">
        <v>47</v>
      </c>
      <c r="C72" s="98" t="s">
        <v>169</v>
      </c>
      <c r="D72" s="99">
        <v>207</v>
      </c>
      <c r="E72" s="97" t="s">
        <v>168</v>
      </c>
      <c r="F72" s="100">
        <v>132130</v>
      </c>
      <c r="G72" s="101">
        <f>F72*G$1</f>
        <v>109245.084</v>
      </c>
      <c r="H72" s="102">
        <f>G72/H$1</f>
        <v>3.6415028</v>
      </c>
      <c r="I72" s="103">
        <v>51.3</v>
      </c>
      <c r="J72" s="103">
        <v>741.3</v>
      </c>
      <c r="K72" s="103">
        <v>178</v>
      </c>
      <c r="L72" s="103">
        <v>45</v>
      </c>
      <c r="M72" s="104">
        <v>1</v>
      </c>
      <c r="N72" s="106">
        <v>7</v>
      </c>
    </row>
    <row r="73" spans="2:14" ht="17.25" thickBot="1" x14ac:dyDescent="0.3">
      <c r="B73" s="89" t="s">
        <v>38</v>
      </c>
      <c r="C73" s="90" t="s">
        <v>171</v>
      </c>
      <c r="D73" s="91">
        <v>509</v>
      </c>
      <c r="E73" s="89" t="s">
        <v>170</v>
      </c>
      <c r="F73" s="11">
        <v>15888</v>
      </c>
      <c r="G73" s="92">
        <f>F73*G$1</f>
        <v>13136.198399999999</v>
      </c>
      <c r="H73" s="31">
        <f>G73/H$1</f>
        <v>0.43787327999999998</v>
      </c>
      <c r="I73" s="93">
        <v>51</v>
      </c>
      <c r="J73" s="93">
        <v>392.8</v>
      </c>
      <c r="K73" s="93">
        <v>40</v>
      </c>
      <c r="L73" s="93">
        <v>26</v>
      </c>
      <c r="M73" s="94">
        <v>1</v>
      </c>
      <c r="N73" s="95"/>
    </row>
    <row r="74" spans="2:14" ht="17.25" thickBot="1" x14ac:dyDescent="0.3">
      <c r="B74" s="89" t="s">
        <v>38</v>
      </c>
      <c r="C74" s="90" t="s">
        <v>173</v>
      </c>
      <c r="D74" s="91">
        <v>510</v>
      </c>
      <c r="E74" s="89" t="s">
        <v>172</v>
      </c>
      <c r="F74" s="11">
        <v>36157</v>
      </c>
      <c r="G74" s="92">
        <f>F74*G$1</f>
        <v>29894.607599999999</v>
      </c>
      <c r="H74" s="31">
        <f>G74/H$1</f>
        <v>0.99648691999999994</v>
      </c>
      <c r="I74" s="93">
        <v>50</v>
      </c>
      <c r="J74" s="93">
        <v>478.9</v>
      </c>
      <c r="K74" s="93">
        <v>75</v>
      </c>
      <c r="L74" s="93">
        <v>15</v>
      </c>
      <c r="M74" s="94">
        <v>2</v>
      </c>
      <c r="N74" s="95"/>
    </row>
    <row r="75" spans="2:14" ht="17.25" thickBot="1" x14ac:dyDescent="0.3">
      <c r="B75" s="56" t="s">
        <v>13</v>
      </c>
      <c r="C75" s="57" t="s">
        <v>175</v>
      </c>
      <c r="D75" s="58">
        <v>610</v>
      </c>
      <c r="E75" s="56" t="s">
        <v>174</v>
      </c>
      <c r="F75" s="59">
        <v>43683</v>
      </c>
      <c r="G75" s="51">
        <f>F75*G$1</f>
        <v>36117.104399999997</v>
      </c>
      <c r="H75" s="52">
        <f>G75/H$1</f>
        <v>1.2039034799999999</v>
      </c>
      <c r="I75" s="60">
        <v>51.6</v>
      </c>
      <c r="J75" s="60">
        <v>848.2</v>
      </c>
      <c r="K75" s="60">
        <v>51</v>
      </c>
      <c r="L75" s="60">
        <v>71</v>
      </c>
      <c r="M75" s="61">
        <v>2</v>
      </c>
      <c r="N75" s="55"/>
    </row>
    <row r="76" spans="2:14" ht="17.25" thickBot="1" x14ac:dyDescent="0.3">
      <c r="B76" s="62" t="s">
        <v>18</v>
      </c>
      <c r="C76" s="63" t="s">
        <v>177</v>
      </c>
      <c r="D76" s="64">
        <v>713</v>
      </c>
      <c r="E76" s="62" t="s">
        <v>176</v>
      </c>
      <c r="F76" s="65">
        <v>80692</v>
      </c>
      <c r="G76" s="66">
        <f>F76*G$1</f>
        <v>66716.145600000003</v>
      </c>
      <c r="H76" s="67">
        <f>G76/H$1</f>
        <v>2.2238715200000003</v>
      </c>
      <c r="I76" s="68">
        <v>50.7</v>
      </c>
      <c r="J76" s="68">
        <v>769.5</v>
      </c>
      <c r="K76" s="68">
        <v>105</v>
      </c>
      <c r="L76" s="68">
        <v>68</v>
      </c>
      <c r="M76" s="69">
        <v>2</v>
      </c>
      <c r="N76" s="70"/>
    </row>
    <row r="77" spans="2:14" ht="17.25" thickBot="1" x14ac:dyDescent="0.3">
      <c r="B77" s="107" t="s">
        <v>64</v>
      </c>
      <c r="C77" s="108" t="s">
        <v>179</v>
      </c>
      <c r="D77" s="109">
        <v>407</v>
      </c>
      <c r="E77" s="107" t="s">
        <v>178</v>
      </c>
      <c r="F77" s="10">
        <v>40633</v>
      </c>
      <c r="G77" s="110">
        <f>F77*G$1</f>
        <v>33595.364399999999</v>
      </c>
      <c r="H77" s="111">
        <f>G77/H$1</f>
        <v>1.1198454799999999</v>
      </c>
      <c r="I77" s="112">
        <v>51.5</v>
      </c>
      <c r="J77" s="112">
        <v>521.20000000000005</v>
      </c>
      <c r="K77" s="112">
        <v>78</v>
      </c>
      <c r="L77" s="112">
        <v>33</v>
      </c>
      <c r="M77" s="113">
        <v>1</v>
      </c>
      <c r="N77" s="114"/>
    </row>
    <row r="78" spans="2:14" ht="17.25" thickBot="1" x14ac:dyDescent="0.3">
      <c r="B78" s="56" t="s">
        <v>13</v>
      </c>
      <c r="C78" s="57" t="s">
        <v>181</v>
      </c>
      <c r="D78" s="58">
        <v>611</v>
      </c>
      <c r="E78" s="56" t="s">
        <v>180</v>
      </c>
      <c r="F78" s="59">
        <v>68832</v>
      </c>
      <c r="G78" s="51">
        <f>F78*G$1</f>
        <v>56910.297599999998</v>
      </c>
      <c r="H78" s="52">
        <f>G78/H$1</f>
        <v>1.8970099199999999</v>
      </c>
      <c r="I78" s="60">
        <v>52.1</v>
      </c>
      <c r="J78" s="60">
        <v>759</v>
      </c>
      <c r="K78" s="60">
        <v>91</v>
      </c>
      <c r="L78" s="60">
        <v>26</v>
      </c>
      <c r="M78" s="61">
        <v>2</v>
      </c>
      <c r="N78" s="55"/>
    </row>
    <row r="79" spans="2:14" ht="17.25" thickBot="1" x14ac:dyDescent="0.3">
      <c r="B79" s="56" t="s">
        <v>13</v>
      </c>
      <c r="C79" s="57" t="s">
        <v>183</v>
      </c>
      <c r="D79" s="58">
        <v>612</v>
      </c>
      <c r="E79" s="56" t="s">
        <v>182</v>
      </c>
      <c r="F79" s="59">
        <v>26193</v>
      </c>
      <c r="G79" s="51">
        <f>F79*G$1</f>
        <v>21656.3724</v>
      </c>
      <c r="H79" s="52">
        <f>G79/H$1</f>
        <v>0.72187908000000001</v>
      </c>
      <c r="I79" s="60">
        <v>51</v>
      </c>
      <c r="J79" s="60">
        <v>425.3</v>
      </c>
      <c r="K79" s="60">
        <v>62</v>
      </c>
      <c r="L79" s="60">
        <v>18</v>
      </c>
      <c r="M79" s="61">
        <v>2</v>
      </c>
      <c r="N79" s="55"/>
    </row>
    <row r="80" spans="2:14" ht="17.25" thickBot="1" x14ac:dyDescent="0.3">
      <c r="B80" s="56" t="s">
        <v>13</v>
      </c>
      <c r="C80" s="57" t="s">
        <v>185</v>
      </c>
      <c r="D80" s="58">
        <v>613</v>
      </c>
      <c r="E80" s="56" t="s">
        <v>184</v>
      </c>
      <c r="F80" s="59">
        <v>46991</v>
      </c>
      <c r="G80" s="51">
        <f>F80*G$1</f>
        <v>38852.158799999997</v>
      </c>
      <c r="H80" s="52">
        <f>G80/H$1</f>
        <v>1.29507196</v>
      </c>
      <c r="I80" s="60">
        <v>51.8</v>
      </c>
      <c r="J80" s="60">
        <v>517.70000000000005</v>
      </c>
      <c r="K80" s="60">
        <v>91</v>
      </c>
      <c r="L80" s="60">
        <v>35</v>
      </c>
      <c r="M80" s="61">
        <v>2</v>
      </c>
      <c r="N80" s="55"/>
    </row>
    <row r="81" spans="1:14" ht="17.25" thickBot="1" x14ac:dyDescent="0.3">
      <c r="B81" s="89" t="s">
        <v>38</v>
      </c>
      <c r="C81" s="90" t="s">
        <v>187</v>
      </c>
      <c r="D81" s="91">
        <v>511</v>
      </c>
      <c r="E81" s="89" t="s">
        <v>186</v>
      </c>
      <c r="F81" s="96">
        <v>157807</v>
      </c>
      <c r="G81" s="92">
        <f>F81*G$1</f>
        <v>130474.82759999999</v>
      </c>
      <c r="H81" s="31">
        <f>G81/H$1</f>
        <v>4.3491609200000001</v>
      </c>
      <c r="I81" s="93">
        <v>51.4</v>
      </c>
      <c r="J81" s="93">
        <v>815.1</v>
      </c>
      <c r="K81" s="93">
        <v>194</v>
      </c>
      <c r="L81" s="93">
        <v>53</v>
      </c>
      <c r="M81" s="94">
        <v>3</v>
      </c>
      <c r="N81" s="95"/>
    </row>
    <row r="82" spans="1:14" ht="33.75" thickBot="1" x14ac:dyDescent="0.35">
      <c r="A82" s="3"/>
      <c r="B82" s="14"/>
      <c r="C82" s="13">
        <v>79</v>
      </c>
      <c r="D82" s="14"/>
      <c r="E82" s="12" t="s">
        <v>188</v>
      </c>
      <c r="F82" s="15">
        <f>SUM(F3:F81)</f>
        <v>5450421</v>
      </c>
      <c r="G82" s="15">
        <f>SUM(G3:G81)</f>
        <v>4506408.0828</v>
      </c>
      <c r="H82" s="27">
        <f>SUM(H3:H81)</f>
        <v>150.21360275999999</v>
      </c>
      <c r="I82" s="16">
        <v>51.4</v>
      </c>
      <c r="J82" s="16" t="s">
        <v>189</v>
      </c>
      <c r="K82" s="16">
        <v>111</v>
      </c>
      <c r="L82" s="16" t="s">
        <v>190</v>
      </c>
      <c r="M82" s="39" t="s">
        <v>191</v>
      </c>
    </row>
    <row r="83" spans="1:14" ht="17.25" thickBot="1" x14ac:dyDescent="0.35">
      <c r="B83" s="18" t="s">
        <v>194</v>
      </c>
      <c r="F83" s="2"/>
      <c r="G83" s="21">
        <v>4500142</v>
      </c>
      <c r="H83" s="28"/>
      <c r="I83" s="3"/>
      <c r="J83" s="3"/>
      <c r="K83" s="3"/>
      <c r="L83" s="3"/>
      <c r="M83" s="3"/>
    </row>
    <row r="84" spans="1:14" ht="15" customHeight="1" x14ac:dyDescent="0.3">
      <c r="B84" s="18" t="s">
        <v>195</v>
      </c>
      <c r="F84" s="2"/>
      <c r="G84" s="22">
        <f>(G82-G83)/G83</f>
        <v>1.3924189058922972E-3</v>
      </c>
      <c r="H84" s="25"/>
      <c r="I84" s="3"/>
      <c r="J84" s="3"/>
      <c r="K84" s="3"/>
      <c r="L84" s="3"/>
      <c r="M84" s="3"/>
    </row>
    <row r="85" spans="1:14" ht="15" customHeight="1" x14ac:dyDescent="0.3">
      <c r="E85" s="24" t="s">
        <v>196</v>
      </c>
      <c r="F85" s="2"/>
      <c r="G85" s="23">
        <f>G83/150</f>
        <v>30000.946666666667</v>
      </c>
      <c r="H85" s="29"/>
      <c r="I85" s="3"/>
      <c r="J85" s="3"/>
      <c r="K85" s="3"/>
      <c r="L85" s="3"/>
      <c r="M85" s="3"/>
    </row>
    <row r="86" spans="1:14" ht="15" customHeight="1" x14ac:dyDescent="0.3">
      <c r="E86" s="24" t="s">
        <v>204</v>
      </c>
      <c r="F86" s="2"/>
      <c r="G86" s="23">
        <v>150</v>
      </c>
      <c r="H86" s="29"/>
      <c r="I86" s="3"/>
      <c r="J86" s="3"/>
      <c r="K86" s="3"/>
      <c r="L86" s="3"/>
      <c r="M86" s="3"/>
    </row>
    <row r="87" spans="1:14" ht="16.5" x14ac:dyDescent="0.3">
      <c r="E87" s="17" t="s">
        <v>192</v>
      </c>
      <c r="F87" s="2"/>
      <c r="G87" s="2"/>
      <c r="H87" s="25"/>
      <c r="I87" s="3"/>
      <c r="J87" s="3"/>
      <c r="K87" s="3"/>
      <c r="L87" s="3"/>
      <c r="M87" s="3"/>
    </row>
    <row r="88" spans="1:14" x14ac:dyDescent="0.25">
      <c r="E88" s="17" t="s">
        <v>202</v>
      </c>
    </row>
    <row r="89" spans="1:14" x14ac:dyDescent="0.25">
      <c r="E89" t="s">
        <v>199</v>
      </c>
    </row>
    <row r="90" spans="1:14" x14ac:dyDescent="0.25">
      <c r="C90" t="s">
        <v>200</v>
      </c>
    </row>
    <row r="91" spans="1:14" x14ac:dyDescent="0.25">
      <c r="C91" t="s">
        <v>201</v>
      </c>
    </row>
    <row r="92" spans="1:14" x14ac:dyDescent="0.25">
      <c r="E92" t="s">
        <v>198</v>
      </c>
    </row>
    <row r="1048575" spans="8:8" x14ac:dyDescent="0.25">
      <c r="H1048575" s="30">
        <f>SUM(H1:H1048574)</f>
        <v>30300.427205520005</v>
      </c>
    </row>
  </sheetData>
  <mergeCells count="1">
    <mergeCell ref="R10:T10"/>
  </mergeCells>
  <hyperlinks>
    <hyperlink ref="E3" r:id="rId1" tooltip="Banská Bystrica (okres)" display="https://sk.wikipedia.org/wiki/Bansk%C3%A1_Bystrica_(okres)" xr:uid="{00000000-0004-0000-0000-000000000000}"/>
    <hyperlink ref="B3" r:id="rId2" tooltip="Banskobystrický kraj" display="https://sk.wikipedia.org/wiki/Banskobystrick%C3%BD_kraj" xr:uid="{00000000-0004-0000-0000-000001000000}"/>
    <hyperlink ref="E4" r:id="rId3" tooltip="Banská Štiavnica (okres)" display="https://sk.wikipedia.org/wiki/Bansk%C3%A1_%C5%A0tiavnica_(okres)" xr:uid="{00000000-0004-0000-0000-000002000000}"/>
    <hyperlink ref="B4" r:id="rId4" tooltip="Banskobystrický kraj" display="https://sk.wikipedia.org/wiki/Banskobystrick%C3%BD_kraj" xr:uid="{00000000-0004-0000-0000-000003000000}"/>
    <hyperlink ref="E5" r:id="rId5" tooltip="Bardejov (okres)" display="https://sk.wikipedia.org/wiki/Bardejov_(okres)" xr:uid="{00000000-0004-0000-0000-000004000000}"/>
    <hyperlink ref="B5" r:id="rId6" tooltip="Prešovský kraj" display="https://sk.wikipedia.org/wiki/Pre%C5%A1ovsk%C3%BD_kraj" xr:uid="{00000000-0004-0000-0000-000005000000}"/>
    <hyperlink ref="E6" r:id="rId7" tooltip="Bánovce nad Bebravou (okres)" display="https://sk.wikipedia.org/wiki/B%C3%A1novce_nad_Bebravou_(okres)" xr:uid="{00000000-0004-0000-0000-000006000000}"/>
    <hyperlink ref="B6" r:id="rId8" tooltip="Trenčiansky kraj" display="https://sk.wikipedia.org/wiki/Tren%C4%8Diansky_kraj" xr:uid="{00000000-0004-0000-0000-000007000000}"/>
    <hyperlink ref="E7" r:id="rId9" tooltip="Bratislava I (okres)" display="https://sk.wikipedia.org/wiki/Bratislava_I_(okres)" xr:uid="{00000000-0004-0000-0000-000008000000}"/>
    <hyperlink ref="B7" r:id="rId10" tooltip="Bratislavský kraj" display="https://sk.wikipedia.org/wiki/Bratislavsk%C3%BD_kraj" xr:uid="{00000000-0004-0000-0000-000009000000}"/>
    <hyperlink ref="E8" r:id="rId11" tooltip="Bratislava II (okres)" display="https://sk.wikipedia.org/wiki/Bratislava_II_(okres)" xr:uid="{00000000-0004-0000-0000-00000A000000}"/>
    <hyperlink ref="B8" r:id="rId12" tooltip="Bratislavský kraj" display="https://sk.wikipedia.org/wiki/Bratislavsk%C3%BD_kraj" xr:uid="{00000000-0004-0000-0000-00000B000000}"/>
    <hyperlink ref="E9" r:id="rId13" tooltip="Bratislava III (okres)" display="https://sk.wikipedia.org/wiki/Bratislava_III_(okres)" xr:uid="{00000000-0004-0000-0000-00000C000000}"/>
    <hyperlink ref="B9" r:id="rId14" tooltip="Bratislavský kraj" display="https://sk.wikipedia.org/wiki/Bratislavsk%C3%BD_kraj" xr:uid="{00000000-0004-0000-0000-00000D000000}"/>
    <hyperlink ref="E10" r:id="rId15" tooltip="Bratislava IV (okres)" display="https://sk.wikipedia.org/wiki/Bratislava_IV_(okres)" xr:uid="{00000000-0004-0000-0000-00000E000000}"/>
    <hyperlink ref="B10" r:id="rId16" tooltip="Bratislavský kraj" display="https://sk.wikipedia.org/wiki/Bratislavsk%C3%BD_kraj" xr:uid="{00000000-0004-0000-0000-00000F000000}"/>
    <hyperlink ref="E11" r:id="rId17" tooltip="Bratislava V (okres)" display="https://sk.wikipedia.org/wiki/Bratislava_V_(okres)" xr:uid="{00000000-0004-0000-0000-000010000000}"/>
    <hyperlink ref="B11" r:id="rId18" tooltip="Bratislavský kraj" display="https://sk.wikipedia.org/wiki/Bratislavsk%C3%BD_kraj" xr:uid="{00000000-0004-0000-0000-000011000000}"/>
    <hyperlink ref="E12" r:id="rId19" tooltip="Brezno (okres)" display="https://sk.wikipedia.org/wiki/Brezno_(okres)" xr:uid="{00000000-0004-0000-0000-000012000000}"/>
    <hyperlink ref="B12" r:id="rId20" tooltip="Banskobystrický kraj" display="https://sk.wikipedia.org/wiki/Banskobystrick%C3%BD_kraj" xr:uid="{00000000-0004-0000-0000-000013000000}"/>
    <hyperlink ref="E13" r:id="rId21" tooltip="Bytča (okres)" display="https://sk.wikipedia.org/wiki/Byt%C4%8Da_(okres)" xr:uid="{00000000-0004-0000-0000-000014000000}"/>
    <hyperlink ref="B13" r:id="rId22" tooltip="Žilinský kraj" display="https://sk.wikipedia.org/wiki/%C5%BDilinsk%C3%BD_kraj" xr:uid="{00000000-0004-0000-0000-000015000000}"/>
    <hyperlink ref="E14" r:id="rId23" tooltip="Čadca (okres)" display="https://sk.wikipedia.org/wiki/%C4%8Cadca_(okres)" xr:uid="{00000000-0004-0000-0000-000016000000}"/>
    <hyperlink ref="B14" r:id="rId24" tooltip="Žilinský kraj" display="https://sk.wikipedia.org/wiki/%C5%BDilinsk%C3%BD_kraj" xr:uid="{00000000-0004-0000-0000-000017000000}"/>
    <hyperlink ref="E15" r:id="rId25" tooltip="Detva (okres)" display="https://sk.wikipedia.org/wiki/Detva_(okres)" xr:uid="{00000000-0004-0000-0000-000018000000}"/>
    <hyperlink ref="B15" r:id="rId26" tooltip="Banskobystrický kraj" display="https://sk.wikipedia.org/wiki/Banskobystrick%C3%BD_kraj" xr:uid="{00000000-0004-0000-0000-000019000000}"/>
    <hyperlink ref="E16" r:id="rId27" tooltip="Dolný Kubín (okres)" display="https://sk.wikipedia.org/wiki/Doln%C3%BD_Kub%C3%ADn_(okres)" xr:uid="{00000000-0004-0000-0000-00001A000000}"/>
    <hyperlink ref="B16" r:id="rId28" tooltip="Žilinský kraj" display="https://sk.wikipedia.org/wiki/%C5%BDilinsk%C3%BD_kraj" xr:uid="{00000000-0004-0000-0000-00001B000000}"/>
    <hyperlink ref="E17" r:id="rId29" tooltip="Dunajská Streda (okres)" display="https://sk.wikipedia.org/wiki/Dunajsk%C3%A1_Streda_(okres)" xr:uid="{00000000-0004-0000-0000-00001C000000}"/>
    <hyperlink ref="B17" r:id="rId30" tooltip="Trnavský kraj" display="https://sk.wikipedia.org/wiki/Trnavsk%C3%BD_kraj" xr:uid="{00000000-0004-0000-0000-00001D000000}"/>
    <hyperlink ref="E18" r:id="rId31" tooltip="Galanta (okres)" display="https://sk.wikipedia.org/wiki/Galanta_(okres)" xr:uid="{00000000-0004-0000-0000-00001E000000}"/>
    <hyperlink ref="B18" r:id="rId32" tooltip="Trnavský kraj" display="https://sk.wikipedia.org/wiki/Trnavsk%C3%BD_kraj" xr:uid="{00000000-0004-0000-0000-00001F000000}"/>
    <hyperlink ref="E19" r:id="rId33" tooltip="Gelnica (okres)" display="https://sk.wikipedia.org/wiki/Gelnica_(okres)" xr:uid="{00000000-0004-0000-0000-000020000000}"/>
    <hyperlink ref="B19" r:id="rId34" tooltip="Košický kraj" display="https://sk.wikipedia.org/wiki/Ko%C5%A1ick%C3%BD_kraj" xr:uid="{00000000-0004-0000-0000-000021000000}"/>
    <hyperlink ref="E20" r:id="rId35" tooltip="Hlohovec (okres)" display="https://sk.wikipedia.org/wiki/Hlohovec_(okres)" xr:uid="{00000000-0004-0000-0000-000022000000}"/>
    <hyperlink ref="B20" r:id="rId36" tooltip="Trnavský kraj" display="https://sk.wikipedia.org/wiki/Trnavsk%C3%BD_kraj" xr:uid="{00000000-0004-0000-0000-000023000000}"/>
    <hyperlink ref="E21" r:id="rId37" tooltip="Humenné (okres)" display="https://sk.wikipedia.org/wiki/Humenn%C3%A9_(okres)" xr:uid="{00000000-0004-0000-0000-000024000000}"/>
    <hyperlink ref="B21" r:id="rId38" tooltip="Prešovský kraj" display="https://sk.wikipedia.org/wiki/Pre%C5%A1ovsk%C3%BD_kraj" xr:uid="{00000000-0004-0000-0000-000025000000}"/>
    <hyperlink ref="E22" r:id="rId39" tooltip="Ilava (okres)" display="https://sk.wikipedia.org/wiki/Ilava_(okres)" xr:uid="{00000000-0004-0000-0000-000026000000}"/>
    <hyperlink ref="B22" r:id="rId40" tooltip="Trenčiansky kraj" display="https://sk.wikipedia.org/wiki/Tren%C4%8Diansky_kraj" xr:uid="{00000000-0004-0000-0000-000027000000}"/>
    <hyperlink ref="E23" r:id="rId41" tooltip="Kežmarok (okres)" display="https://sk.wikipedia.org/wiki/Ke%C5%BEmarok_(okres)" xr:uid="{00000000-0004-0000-0000-000028000000}"/>
    <hyperlink ref="B23" r:id="rId42" tooltip="Prešovský kraj" display="https://sk.wikipedia.org/wiki/Pre%C5%A1ovsk%C3%BD_kraj" xr:uid="{00000000-0004-0000-0000-000029000000}"/>
    <hyperlink ref="E24" r:id="rId43" tooltip="Komárno (okres)" display="https://sk.wikipedia.org/wiki/Kom%C3%A1rno_(okres)" xr:uid="{00000000-0004-0000-0000-00002A000000}"/>
    <hyperlink ref="B24" r:id="rId44" tooltip="Nitriansky kraj" display="https://sk.wikipedia.org/wiki/Nitriansky_kraj" xr:uid="{00000000-0004-0000-0000-00002B000000}"/>
    <hyperlink ref="E25" r:id="rId45" tooltip="Košice I (okres)" display="https://sk.wikipedia.org/wiki/Ko%C5%A1ice_I_(okres)" xr:uid="{00000000-0004-0000-0000-00002C000000}"/>
    <hyperlink ref="B25" r:id="rId46" tooltip="Košický kraj" display="https://sk.wikipedia.org/wiki/Ko%C5%A1ick%C3%BD_kraj" xr:uid="{00000000-0004-0000-0000-00002D000000}"/>
    <hyperlink ref="E26" r:id="rId47" tooltip="Košice II (okres)" display="https://sk.wikipedia.org/wiki/Ko%C5%A1ice_II_(okres)" xr:uid="{00000000-0004-0000-0000-00002E000000}"/>
    <hyperlink ref="B26" r:id="rId48" tooltip="Košický kraj" display="https://sk.wikipedia.org/wiki/Ko%C5%A1ick%C3%BD_kraj" xr:uid="{00000000-0004-0000-0000-00002F000000}"/>
    <hyperlink ref="E27" r:id="rId49" tooltip="Košice III (okres)" display="https://sk.wikipedia.org/wiki/Ko%C5%A1ice_III_(okres)" xr:uid="{00000000-0004-0000-0000-000030000000}"/>
    <hyperlink ref="B27" r:id="rId50" tooltip="Košický kraj" display="https://sk.wikipedia.org/wiki/Ko%C5%A1ick%C3%BD_kraj" xr:uid="{00000000-0004-0000-0000-000031000000}"/>
    <hyperlink ref="E28" r:id="rId51" tooltip="Košice IV (okres)" display="https://sk.wikipedia.org/wiki/Ko%C5%A1ice_IV_(okres)" xr:uid="{00000000-0004-0000-0000-000032000000}"/>
    <hyperlink ref="B28" r:id="rId52" tooltip="Košický kraj" display="https://sk.wikipedia.org/wiki/Ko%C5%A1ick%C3%BD_kraj" xr:uid="{00000000-0004-0000-0000-000033000000}"/>
    <hyperlink ref="E29" r:id="rId53" tooltip="Košice-okolie (okres)" display="https://sk.wikipedia.org/wiki/Ko%C5%A1ice-okolie_(okres)" xr:uid="{00000000-0004-0000-0000-000034000000}"/>
    <hyperlink ref="B29" r:id="rId54" tooltip="Košický kraj" display="https://sk.wikipedia.org/wiki/Ko%C5%A1ick%C3%BD_kraj" xr:uid="{00000000-0004-0000-0000-000035000000}"/>
    <hyperlink ref="E30" r:id="rId55" tooltip="Krupina (okres)" display="https://sk.wikipedia.org/wiki/Krupina_(okres)" xr:uid="{00000000-0004-0000-0000-000036000000}"/>
    <hyperlink ref="B30" r:id="rId56" tooltip="Banskobystrický kraj" display="https://sk.wikipedia.org/wiki/Banskobystrick%C3%BD_kraj" xr:uid="{00000000-0004-0000-0000-000037000000}"/>
    <hyperlink ref="E31" r:id="rId57" tooltip="Kysucké Nové Mesto (okres)" display="https://sk.wikipedia.org/wiki/Kysuck%C3%A9_Nov%C3%A9_Mesto_(okres)" xr:uid="{00000000-0004-0000-0000-000038000000}"/>
    <hyperlink ref="B31" r:id="rId58" tooltip="Žilinský kraj" display="https://sk.wikipedia.org/wiki/%C5%BDilinsk%C3%BD_kraj" xr:uid="{00000000-0004-0000-0000-000039000000}"/>
    <hyperlink ref="E32" r:id="rId59" tooltip="Levice (okres)" display="https://sk.wikipedia.org/wiki/Levice_(okres)" xr:uid="{00000000-0004-0000-0000-00003A000000}"/>
    <hyperlink ref="B32" r:id="rId60" tooltip="Nitriansky kraj" display="https://sk.wikipedia.org/wiki/Nitriansky_kraj" xr:uid="{00000000-0004-0000-0000-00003B000000}"/>
    <hyperlink ref="E33" r:id="rId61" tooltip="Levoča (okres)" display="https://sk.wikipedia.org/wiki/Levo%C4%8Da_(okres)" xr:uid="{00000000-0004-0000-0000-00003C000000}"/>
    <hyperlink ref="B33" r:id="rId62" tooltip="Prešovský kraj" display="https://sk.wikipedia.org/wiki/Pre%C5%A1ovsk%C3%BD_kraj" xr:uid="{00000000-0004-0000-0000-00003D000000}"/>
    <hyperlink ref="E34" r:id="rId63" tooltip="Liptovský Mikuláš (okres)" display="https://sk.wikipedia.org/wiki/Liptovsk%C3%BD_Mikul%C3%A1%C5%A1_(okres)" xr:uid="{00000000-0004-0000-0000-00003E000000}"/>
    <hyperlink ref="B34" r:id="rId64" tooltip="Žilinský kraj" display="https://sk.wikipedia.org/wiki/%C5%BDilinsk%C3%BD_kraj" xr:uid="{00000000-0004-0000-0000-00003F000000}"/>
    <hyperlink ref="E35" r:id="rId65" tooltip="Lučenec (okres)" display="https://sk.wikipedia.org/wiki/Lu%C4%8Denec_(okres)" xr:uid="{00000000-0004-0000-0000-000040000000}"/>
    <hyperlink ref="B35" r:id="rId66" tooltip="Banskobystrický kraj" display="https://sk.wikipedia.org/wiki/Banskobystrick%C3%BD_kraj" xr:uid="{00000000-0004-0000-0000-000041000000}"/>
    <hyperlink ref="E36" r:id="rId67" tooltip="Malacky (okres)" display="https://sk.wikipedia.org/wiki/Malacky_(okres)" xr:uid="{00000000-0004-0000-0000-000042000000}"/>
    <hyperlink ref="B36" r:id="rId68" tooltip="Bratislavský kraj" display="https://sk.wikipedia.org/wiki/Bratislavsk%C3%BD_kraj" xr:uid="{00000000-0004-0000-0000-000043000000}"/>
    <hyperlink ref="E37" r:id="rId69" tooltip="Martin (okres)" display="https://sk.wikipedia.org/wiki/Martin_(okres)" xr:uid="{00000000-0004-0000-0000-000044000000}"/>
    <hyperlink ref="B37" r:id="rId70" tooltip="Žilinský kraj" display="https://sk.wikipedia.org/wiki/%C5%BDilinsk%C3%BD_kraj" xr:uid="{00000000-0004-0000-0000-000045000000}"/>
    <hyperlink ref="E38" r:id="rId71" tooltip="Medzilaborce (okres)" display="https://sk.wikipedia.org/wiki/Medzilaborce_(okres)" xr:uid="{00000000-0004-0000-0000-000046000000}"/>
    <hyperlink ref="B38" r:id="rId72" tooltip="Prešovský kraj" display="https://sk.wikipedia.org/wiki/Pre%C5%A1ovsk%C3%BD_kraj" xr:uid="{00000000-0004-0000-0000-000047000000}"/>
    <hyperlink ref="E39" r:id="rId73" tooltip="Michalovce (okres)" display="https://sk.wikipedia.org/wiki/Michalovce_(okres)" xr:uid="{00000000-0004-0000-0000-000048000000}"/>
    <hyperlink ref="B39" r:id="rId74" tooltip="Košický kraj" display="https://sk.wikipedia.org/wiki/Ko%C5%A1ick%C3%BD_kraj" xr:uid="{00000000-0004-0000-0000-000049000000}"/>
    <hyperlink ref="E40" r:id="rId75" tooltip="Myjava (okres)" display="https://sk.wikipedia.org/wiki/Myjava_(okres)" xr:uid="{00000000-0004-0000-0000-00004A000000}"/>
    <hyperlink ref="B40" r:id="rId76" tooltip="Trenčiansky kraj" display="https://sk.wikipedia.org/wiki/Tren%C4%8Diansky_kraj" xr:uid="{00000000-0004-0000-0000-00004B000000}"/>
    <hyperlink ref="E41" r:id="rId77" tooltip="Námestovo (okres)" display="https://sk.wikipedia.org/wiki/N%C3%A1mestovo_(okres)" xr:uid="{00000000-0004-0000-0000-00004C000000}"/>
    <hyperlink ref="B41" r:id="rId78" tooltip="Žilinský kraj" display="https://sk.wikipedia.org/wiki/%C5%BDilinsk%C3%BD_kraj" xr:uid="{00000000-0004-0000-0000-00004D000000}"/>
    <hyperlink ref="E42" r:id="rId79" tooltip="Nitra (okres)" display="https://sk.wikipedia.org/wiki/Nitra_(okres)" xr:uid="{00000000-0004-0000-0000-00004E000000}"/>
    <hyperlink ref="B42" r:id="rId80" tooltip="Nitriansky kraj" display="https://sk.wikipedia.org/wiki/Nitriansky_kraj" xr:uid="{00000000-0004-0000-0000-00004F000000}"/>
    <hyperlink ref="E43" r:id="rId81" tooltip="Nové Mesto nad Váhom (okres)" display="https://sk.wikipedia.org/wiki/Nov%C3%A9_Mesto_nad_V%C3%A1hom_(okres)" xr:uid="{00000000-0004-0000-0000-000050000000}"/>
    <hyperlink ref="B43" r:id="rId82" tooltip="Trenčiansky kraj" display="https://sk.wikipedia.org/wiki/Tren%C4%8Diansky_kraj" xr:uid="{00000000-0004-0000-0000-000051000000}"/>
    <hyperlink ref="E44" r:id="rId83" tooltip="Nové Zámky (okres)" display="https://sk.wikipedia.org/wiki/Nov%C3%A9_Z%C3%A1mky_(okres)" xr:uid="{00000000-0004-0000-0000-000052000000}"/>
    <hyperlink ref="B44" r:id="rId84" tooltip="Nitriansky kraj" display="https://sk.wikipedia.org/wiki/Nitriansky_kraj" xr:uid="{00000000-0004-0000-0000-000053000000}"/>
    <hyperlink ref="E45" r:id="rId85" tooltip="Partizánske (okres)" display="https://sk.wikipedia.org/wiki/Partiz%C3%A1nske_(okres)" xr:uid="{00000000-0004-0000-0000-000054000000}"/>
    <hyperlink ref="B45" r:id="rId86" tooltip="Trenčiansky kraj" display="https://sk.wikipedia.org/wiki/Tren%C4%8Diansky_kraj" xr:uid="{00000000-0004-0000-0000-000055000000}"/>
    <hyperlink ref="E46" r:id="rId87" tooltip="Pezinok (okres)" display="https://sk.wikipedia.org/wiki/Pezinok_(okres)" xr:uid="{00000000-0004-0000-0000-000056000000}"/>
    <hyperlink ref="B46" r:id="rId88" tooltip="Bratislavský kraj" display="https://sk.wikipedia.org/wiki/Bratislavsk%C3%BD_kraj" xr:uid="{00000000-0004-0000-0000-000057000000}"/>
    <hyperlink ref="E47" r:id="rId89" tooltip="Piešťany (okres)" display="https://sk.wikipedia.org/wiki/Pie%C5%A1%C5%A5any_(okres)" xr:uid="{00000000-0004-0000-0000-000058000000}"/>
    <hyperlink ref="B47" r:id="rId90" tooltip="Trnavský kraj" display="https://sk.wikipedia.org/wiki/Trnavsk%C3%BD_kraj" xr:uid="{00000000-0004-0000-0000-000059000000}"/>
    <hyperlink ref="E48" r:id="rId91" tooltip="Poltár (okres)" display="https://sk.wikipedia.org/wiki/Polt%C3%A1r_(okres)" xr:uid="{00000000-0004-0000-0000-00005A000000}"/>
    <hyperlink ref="B48" r:id="rId92" tooltip="Banskobystrický kraj" display="https://sk.wikipedia.org/wiki/Banskobystrick%C3%BD_kraj" xr:uid="{00000000-0004-0000-0000-00005B000000}"/>
    <hyperlink ref="E49" r:id="rId93" tooltip="Poprad (okres)" display="https://sk.wikipedia.org/wiki/Poprad_(okres)" xr:uid="{00000000-0004-0000-0000-00005C000000}"/>
    <hyperlink ref="B49" r:id="rId94" tooltip="Prešovský kraj" display="https://sk.wikipedia.org/wiki/Pre%C5%A1ovsk%C3%BD_kraj" xr:uid="{00000000-0004-0000-0000-00005D000000}"/>
    <hyperlink ref="E50" r:id="rId95" tooltip="Považská Bystrica (okres)" display="https://sk.wikipedia.org/wiki/Pova%C5%BEsk%C3%A1_Bystrica_(okres)" xr:uid="{00000000-0004-0000-0000-00005E000000}"/>
    <hyperlink ref="B50" r:id="rId96" tooltip="Trenčiansky kraj" display="https://sk.wikipedia.org/wiki/Tren%C4%8Diansky_kraj" xr:uid="{00000000-0004-0000-0000-00005F000000}"/>
    <hyperlink ref="E51" r:id="rId97" tooltip="Prešov (okres)" display="https://sk.wikipedia.org/wiki/Pre%C5%A1ov_(okres)" xr:uid="{00000000-0004-0000-0000-000060000000}"/>
    <hyperlink ref="B51" r:id="rId98" tooltip="Prešovský kraj" display="https://sk.wikipedia.org/wiki/Pre%C5%A1ovsk%C3%BD_kraj" xr:uid="{00000000-0004-0000-0000-000061000000}"/>
    <hyperlink ref="E52" r:id="rId99" tooltip="Prievidza (okres)" display="https://sk.wikipedia.org/wiki/Prievidza_(okres)" xr:uid="{00000000-0004-0000-0000-000062000000}"/>
    <hyperlink ref="B52" r:id="rId100" tooltip="Trenčiansky kraj" display="https://sk.wikipedia.org/wiki/Tren%C4%8Diansky_kraj" xr:uid="{00000000-0004-0000-0000-000063000000}"/>
    <hyperlink ref="E53" r:id="rId101" tooltip="Púchov (okres)" display="https://sk.wikipedia.org/wiki/P%C3%BAchov_(okres)" xr:uid="{00000000-0004-0000-0000-000064000000}"/>
    <hyperlink ref="B53" r:id="rId102" tooltip="Trenčiansky kraj" display="https://sk.wikipedia.org/wiki/Tren%C4%8Diansky_kraj" xr:uid="{00000000-0004-0000-0000-000065000000}"/>
    <hyperlink ref="E54" r:id="rId103" tooltip="Revúca (okres)" display="https://sk.wikipedia.org/wiki/Rev%C3%BAca_(okres)" xr:uid="{00000000-0004-0000-0000-000066000000}"/>
    <hyperlink ref="B54" r:id="rId104" tooltip="Banskobystrický kraj" display="https://sk.wikipedia.org/wiki/Banskobystrick%C3%BD_kraj" xr:uid="{00000000-0004-0000-0000-000067000000}"/>
    <hyperlink ref="E55" r:id="rId105" tooltip="Rimavská Sobota (okres)" display="https://sk.wikipedia.org/wiki/Rimavsk%C3%A1_Sobota_(okres)" xr:uid="{00000000-0004-0000-0000-000068000000}"/>
    <hyperlink ref="B55" r:id="rId106" tooltip="Banskobystrický kraj" display="https://sk.wikipedia.org/wiki/Banskobystrick%C3%BD_kraj" xr:uid="{00000000-0004-0000-0000-000069000000}"/>
    <hyperlink ref="E56" r:id="rId107" tooltip="Rožňava (okres)" display="https://sk.wikipedia.org/wiki/Ro%C5%BE%C5%88ava_(okres)" xr:uid="{00000000-0004-0000-0000-00006A000000}"/>
    <hyperlink ref="B56" r:id="rId108" tooltip="Košický kraj" display="https://sk.wikipedia.org/wiki/Ko%C5%A1ick%C3%BD_kraj" xr:uid="{00000000-0004-0000-0000-00006B000000}"/>
    <hyperlink ref="E57" r:id="rId109" tooltip="Ružomberok (okres)" display="https://sk.wikipedia.org/wiki/Ru%C5%BEomberok_(okres)" xr:uid="{00000000-0004-0000-0000-00006C000000}"/>
    <hyperlink ref="B57" r:id="rId110" tooltip="Žilinský kraj" display="https://sk.wikipedia.org/wiki/%C5%BDilinsk%C3%BD_kraj" xr:uid="{00000000-0004-0000-0000-00006D000000}"/>
    <hyperlink ref="E58" r:id="rId111" tooltip="Sabinov (okres)" display="https://sk.wikipedia.org/wiki/Sabinov_(okres)" xr:uid="{00000000-0004-0000-0000-00006E000000}"/>
    <hyperlink ref="B58" r:id="rId112" tooltip="Prešovský kraj" display="https://sk.wikipedia.org/wiki/Pre%C5%A1ovsk%C3%BD_kraj" xr:uid="{00000000-0004-0000-0000-00006F000000}"/>
    <hyperlink ref="E59" r:id="rId113" tooltip="Senec (okres)" display="https://sk.wikipedia.org/wiki/Senec_(okres)" xr:uid="{00000000-0004-0000-0000-000070000000}"/>
    <hyperlink ref="B59" r:id="rId114" tooltip="Bratislavský kraj" display="https://sk.wikipedia.org/wiki/Bratislavsk%C3%BD_kraj" xr:uid="{00000000-0004-0000-0000-000071000000}"/>
    <hyperlink ref="E60" r:id="rId115" tooltip="Senica (okres)" display="https://sk.wikipedia.org/wiki/Senica_(okres)" xr:uid="{00000000-0004-0000-0000-000072000000}"/>
    <hyperlink ref="B60" r:id="rId116" tooltip="Trnavský kraj" display="https://sk.wikipedia.org/wiki/Trnavsk%C3%BD_kraj" xr:uid="{00000000-0004-0000-0000-000073000000}"/>
    <hyperlink ref="E61" r:id="rId117" tooltip="Skalica (okres)" display="https://sk.wikipedia.org/wiki/Skalica_(okres)" xr:uid="{00000000-0004-0000-0000-000074000000}"/>
    <hyperlink ref="B61" r:id="rId118" tooltip="Trnavský kraj" display="https://sk.wikipedia.org/wiki/Trnavsk%C3%BD_kraj" xr:uid="{00000000-0004-0000-0000-000075000000}"/>
    <hyperlink ref="E62" r:id="rId119" tooltip="Snina (okres)" display="https://sk.wikipedia.org/wiki/Snina_(okres)" xr:uid="{00000000-0004-0000-0000-000076000000}"/>
    <hyperlink ref="B62" r:id="rId120" tooltip="Prešovský kraj" display="https://sk.wikipedia.org/wiki/Pre%C5%A1ovsk%C3%BD_kraj" xr:uid="{00000000-0004-0000-0000-000077000000}"/>
    <hyperlink ref="E63" r:id="rId121" tooltip="Sobrance (okres)" display="https://sk.wikipedia.org/wiki/Sobrance_(okres)" xr:uid="{00000000-0004-0000-0000-000078000000}"/>
    <hyperlink ref="B63" r:id="rId122" tooltip="Košický kraj" display="https://sk.wikipedia.org/wiki/Ko%C5%A1ick%C3%BD_kraj" xr:uid="{00000000-0004-0000-0000-000079000000}"/>
    <hyperlink ref="E64" r:id="rId123" tooltip="Spišská Nová Ves (okres)" display="https://sk.wikipedia.org/wiki/Spi%C5%A1sk%C3%A1_Nov%C3%A1_Ves_(okres)" xr:uid="{00000000-0004-0000-0000-00007A000000}"/>
    <hyperlink ref="B64" r:id="rId124" tooltip="Košický kraj" display="https://sk.wikipedia.org/wiki/Ko%C5%A1ick%C3%BD_kraj" xr:uid="{00000000-0004-0000-0000-00007B000000}"/>
    <hyperlink ref="E65" r:id="rId125" tooltip="Stará Ľubovňa (okres)" display="https://sk.wikipedia.org/wiki/Star%C3%A1_%C4%BDubov%C5%88a_(okres)" xr:uid="{00000000-0004-0000-0000-00007C000000}"/>
    <hyperlink ref="B65" r:id="rId126" tooltip="Prešovský kraj" display="https://sk.wikipedia.org/wiki/Pre%C5%A1ovsk%C3%BD_kraj" xr:uid="{00000000-0004-0000-0000-00007D000000}"/>
    <hyperlink ref="E66" r:id="rId127" tooltip="Stropkov (okres)" display="https://sk.wikipedia.org/wiki/Stropkov_(okres)" xr:uid="{00000000-0004-0000-0000-00007E000000}"/>
    <hyperlink ref="B66" r:id="rId128" tooltip="Prešovský kraj" display="https://sk.wikipedia.org/wiki/Pre%C5%A1ovsk%C3%BD_kraj" xr:uid="{00000000-0004-0000-0000-00007F000000}"/>
    <hyperlink ref="E67" r:id="rId129" tooltip="Svidník (okres)" display="https://sk.wikipedia.org/wiki/Svidn%C3%ADk_(okres)" xr:uid="{00000000-0004-0000-0000-000080000000}"/>
    <hyperlink ref="B67" r:id="rId130" tooltip="Prešovský kraj" display="https://sk.wikipedia.org/wiki/Pre%C5%A1ovsk%C3%BD_kraj" xr:uid="{00000000-0004-0000-0000-000081000000}"/>
    <hyperlink ref="E68" r:id="rId131" tooltip="Šaľa (okres)" display="https://sk.wikipedia.org/wiki/%C5%A0a%C4%BEa_(okres)" xr:uid="{00000000-0004-0000-0000-000082000000}"/>
    <hyperlink ref="B68" r:id="rId132" tooltip="Nitriansky kraj" display="https://sk.wikipedia.org/wiki/Nitriansky_kraj" xr:uid="{00000000-0004-0000-0000-000083000000}"/>
    <hyperlink ref="E69" r:id="rId133" tooltip="Topoľčany (okres)" display="https://sk.wikipedia.org/wiki/Topo%C4%BE%C4%8Dany_(okres)" xr:uid="{00000000-0004-0000-0000-000084000000}"/>
    <hyperlink ref="B69" r:id="rId134" tooltip="Nitriansky kraj" display="https://sk.wikipedia.org/wiki/Nitriansky_kraj" xr:uid="{00000000-0004-0000-0000-000085000000}"/>
    <hyperlink ref="E70" r:id="rId135" tooltip="Trebišov (okres)" display="https://sk.wikipedia.org/wiki/Trebi%C5%A1ov_(okres)" xr:uid="{00000000-0004-0000-0000-000086000000}"/>
    <hyperlink ref="B70" r:id="rId136" tooltip="Košický kraj" display="https://sk.wikipedia.org/wiki/Ko%C5%A1ick%C3%BD_kraj" xr:uid="{00000000-0004-0000-0000-000087000000}"/>
    <hyperlink ref="E71" r:id="rId137" tooltip="Trenčín (okres)" display="https://sk.wikipedia.org/wiki/Tren%C4%8D%C3%ADn_(okres)" xr:uid="{00000000-0004-0000-0000-000088000000}"/>
    <hyperlink ref="B71" r:id="rId138" tooltip="Trenčiansky kraj" display="https://sk.wikipedia.org/wiki/Tren%C4%8Diansky_kraj" xr:uid="{00000000-0004-0000-0000-000089000000}"/>
    <hyperlink ref="E72" r:id="rId139" tooltip="Trnava (okres)" display="https://sk.wikipedia.org/wiki/Trnava_(okres)" xr:uid="{00000000-0004-0000-0000-00008A000000}"/>
    <hyperlink ref="B72" r:id="rId140" tooltip="Trnavský kraj" display="https://sk.wikipedia.org/wiki/Trnavsk%C3%BD_kraj" xr:uid="{00000000-0004-0000-0000-00008B000000}"/>
    <hyperlink ref="E73" r:id="rId141" tooltip="Turčianske Teplice (okres)" display="https://sk.wikipedia.org/wiki/Tur%C4%8Dianske_Teplice_(okres)" xr:uid="{00000000-0004-0000-0000-00008C000000}"/>
    <hyperlink ref="B73" r:id="rId142" tooltip="Žilinský kraj" display="https://sk.wikipedia.org/wiki/%C5%BDilinsk%C3%BD_kraj" xr:uid="{00000000-0004-0000-0000-00008D000000}"/>
    <hyperlink ref="E74" r:id="rId143" display="https://sk.wikipedia.org/wiki/Tvrdo%C5%A1%C3%ADn_(okres)" xr:uid="{00000000-0004-0000-0000-00008E000000}"/>
    <hyperlink ref="B74" r:id="rId144" tooltip="Žilinský kraj" display="https://sk.wikipedia.org/wiki/%C5%BDilinsk%C3%BD_kraj" xr:uid="{00000000-0004-0000-0000-00008F000000}"/>
    <hyperlink ref="E75" r:id="rId145" tooltip="Veľký Krtíš (okres)" display="https://sk.wikipedia.org/wiki/Ve%C4%BEk%C3%BD_Krt%C3%AD%C5%A1_(okres)" xr:uid="{00000000-0004-0000-0000-000090000000}"/>
    <hyperlink ref="B75" r:id="rId146" tooltip="Banskobystrický kraj" display="https://sk.wikipedia.org/wiki/Banskobystrick%C3%BD_kraj" xr:uid="{00000000-0004-0000-0000-000091000000}"/>
    <hyperlink ref="E76" r:id="rId147" tooltip="Vranov nad Topľou (okres)" display="https://sk.wikipedia.org/wiki/Vranov_nad_Top%C4%BEou_(okres)" xr:uid="{00000000-0004-0000-0000-000092000000}"/>
    <hyperlink ref="B76" r:id="rId148" tooltip="Prešovský kraj" display="https://sk.wikipedia.org/wiki/Pre%C5%A1ovsk%C3%BD_kraj" xr:uid="{00000000-0004-0000-0000-000093000000}"/>
    <hyperlink ref="E77" r:id="rId149" tooltip="Zlaté Moravce (okres)" display="https://sk.wikipedia.org/wiki/Zlat%C3%A9_Moravce_(okres)" xr:uid="{00000000-0004-0000-0000-000094000000}"/>
    <hyperlink ref="B77" r:id="rId150" tooltip="Nitriansky kraj" display="https://sk.wikipedia.org/wiki/Nitriansky_kraj" xr:uid="{00000000-0004-0000-0000-000095000000}"/>
    <hyperlink ref="E78" r:id="rId151" tooltip="Zvolen (okres)" display="https://sk.wikipedia.org/wiki/Zvolen_(okres)" xr:uid="{00000000-0004-0000-0000-000096000000}"/>
    <hyperlink ref="B78" r:id="rId152" tooltip="Banskobystrický kraj" display="https://sk.wikipedia.org/wiki/Banskobystrick%C3%BD_kraj" xr:uid="{00000000-0004-0000-0000-000097000000}"/>
    <hyperlink ref="E79" r:id="rId153" tooltip="Žarnovica (okres)" display="https://sk.wikipedia.org/wiki/%C5%BDarnovica_(okres)" xr:uid="{00000000-0004-0000-0000-000098000000}"/>
    <hyperlink ref="B79" r:id="rId154" tooltip="Banskobystrický kraj" display="https://sk.wikipedia.org/wiki/Banskobystrick%C3%BD_kraj" xr:uid="{00000000-0004-0000-0000-000099000000}"/>
    <hyperlink ref="E80" r:id="rId155" tooltip="Žiar nad Hronom (okres)" display="https://sk.wikipedia.org/wiki/%C5%BDiar_nad_Hronom_(okres)" xr:uid="{00000000-0004-0000-0000-00009A000000}"/>
    <hyperlink ref="B80" r:id="rId156" tooltip="Banskobystrický kraj" display="https://sk.wikipedia.org/wiki/Banskobystrick%C3%BD_kraj" xr:uid="{00000000-0004-0000-0000-00009B000000}"/>
    <hyperlink ref="E81" r:id="rId157" tooltip="Žilina (okres)" display="https://sk.wikipedia.org/wiki/%C5%BDilina_(okres)" xr:uid="{00000000-0004-0000-0000-00009C000000}"/>
    <hyperlink ref="B81" r:id="rId158" tooltip="Žilinský kraj" display="https://sk.wikipedia.org/wiki/%C5%BDilinsk%C3%BD_kraj" xr:uid="{00000000-0004-0000-0000-00009D000000}"/>
    <hyperlink ref="M82" r:id="rId159" location="cite_note-6" display="https://sk.wikipedia.org/wiki/Zoznam_okresov_na_Slovensku - cite_note-6" xr:uid="{00000000-0004-0000-0000-00009E000000}"/>
    <hyperlink ref="E87" r:id="rId160" xr:uid="{00000000-0004-0000-0000-00009F000000}"/>
    <hyperlink ref="E88" r:id="rId161" xr:uid="{A4DBCDD2-35C8-4BFD-A7C8-D93AFCDF9F92}"/>
    <hyperlink ref="E1" r:id="rId162" xr:uid="{A8CE42E4-55D7-4346-B45F-60F97F43080E}"/>
  </hyperlinks>
  <pageMargins left="0.7" right="0.7" top="0.75" bottom="0.75" header="0.3" footer="0.3"/>
  <pageSetup paperSize="9" orientation="portrait" horizontalDpi="0" verticalDpi="0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Badovsky</dc:creator>
  <cp:lastModifiedBy>Miroslav Petre</cp:lastModifiedBy>
  <dcterms:created xsi:type="dcterms:W3CDTF">2019-07-29T21:55:56Z</dcterms:created>
  <dcterms:modified xsi:type="dcterms:W3CDTF">2024-08-25T12:33:46Z</dcterms:modified>
</cp:coreProperties>
</file>